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40" windowWidth="17020" windowHeight="7940"/>
  </bookViews>
  <sheets>
    <sheet name="July 2013" sheetId="1" r:id="rId1"/>
  </sheets>
  <calcPr calcId="145621"/>
</workbook>
</file>

<file path=xl/calcChain.xml><?xml version="1.0" encoding="utf-8"?>
<calcChain xmlns="http://schemas.openxmlformats.org/spreadsheetml/2006/main">
  <c r="N28" i="1"/>
  <c r="K27"/>
  <c r="M27" s="1"/>
  <c r="J27"/>
  <c r="K26"/>
  <c r="L26" s="1"/>
  <c r="J26"/>
  <c r="K25"/>
  <c r="M25" s="1"/>
  <c r="J25"/>
  <c r="K24"/>
  <c r="L24" s="1"/>
  <c r="J24"/>
  <c r="K23"/>
  <c r="M23" s="1"/>
  <c r="J23"/>
  <c r="K22"/>
  <c r="L22" s="1"/>
  <c r="J22"/>
  <c r="K21"/>
  <c r="M21" s="1"/>
  <c r="J21"/>
  <c r="K20"/>
  <c r="L20" s="1"/>
  <c r="J20"/>
  <c r="K19"/>
  <c r="M19" s="1"/>
  <c r="J19"/>
  <c r="K18"/>
  <c r="L18" s="1"/>
  <c r="J18"/>
  <c r="K17"/>
  <c r="M17" s="1"/>
  <c r="J17"/>
  <c r="K16"/>
  <c r="L16" s="1"/>
  <c r="J16"/>
  <c r="K15"/>
  <c r="M15" s="1"/>
  <c r="J15"/>
  <c r="K14"/>
  <c r="L14" s="1"/>
  <c r="J14"/>
  <c r="K13"/>
  <c r="M13" s="1"/>
  <c r="J13"/>
  <c r="K12"/>
  <c r="L12" s="1"/>
  <c r="J12"/>
  <c r="K11"/>
  <c r="M11" s="1"/>
  <c r="J11"/>
  <c r="K10"/>
  <c r="L10" s="1"/>
  <c r="J10"/>
  <c r="K9"/>
  <c r="M9" s="1"/>
  <c r="J9"/>
  <c r="K8"/>
  <c r="L8" s="1"/>
  <c r="J8"/>
  <c r="K7"/>
  <c r="M7" s="1"/>
  <c r="J7"/>
  <c r="K6"/>
  <c r="L6" s="1"/>
  <c r="J6"/>
  <c r="K5"/>
  <c r="M5" s="1"/>
  <c r="J5"/>
  <c r="K4"/>
  <c r="L4" s="1"/>
  <c r="J4"/>
  <c r="M3"/>
  <c r="L3"/>
  <c r="J3"/>
  <c r="M2"/>
  <c r="L2"/>
  <c r="J2"/>
  <c r="N2" l="1"/>
  <c r="L17"/>
  <c r="N18"/>
  <c r="L9"/>
  <c r="N9" s="1"/>
  <c r="N10"/>
  <c r="L21"/>
  <c r="N21" s="1"/>
  <c r="N22"/>
  <c r="L5"/>
  <c r="N5" s="1"/>
  <c r="N6"/>
  <c r="L13"/>
  <c r="N13" s="1"/>
  <c r="N14"/>
  <c r="N16"/>
  <c r="L19"/>
  <c r="N20"/>
  <c r="L25"/>
  <c r="N25" s="1"/>
  <c r="N26"/>
  <c r="N4"/>
  <c r="L7"/>
  <c r="N7" s="1"/>
  <c r="N8"/>
  <c r="L11"/>
  <c r="N11" s="1"/>
  <c r="N12"/>
  <c r="L15"/>
  <c r="N15" s="1"/>
  <c r="N19"/>
  <c r="L23"/>
  <c r="N23" s="1"/>
  <c r="N24"/>
  <c r="N3"/>
  <c r="N17"/>
  <c r="M4"/>
  <c r="M6"/>
  <c r="M8"/>
  <c r="M10"/>
  <c r="M12"/>
  <c r="M14"/>
  <c r="M16"/>
  <c r="M18"/>
  <c r="M20"/>
  <c r="M22"/>
  <c r="M24"/>
  <c r="M26"/>
  <c r="L27"/>
  <c r="N27" s="1"/>
</calcChain>
</file>

<file path=xl/sharedStrings.xml><?xml version="1.0" encoding="utf-8"?>
<sst xmlns="http://schemas.openxmlformats.org/spreadsheetml/2006/main" count="171" uniqueCount="73">
  <si>
    <t>Position Number</t>
  </si>
  <si>
    <t>Current Classification Title</t>
  </si>
  <si>
    <t>Class Code</t>
  </si>
  <si>
    <t>Grade</t>
  </si>
  <si>
    <t>Current or Entry Level Salary Hrly</t>
  </si>
  <si>
    <t>Current or Entry Level Salary FY</t>
  </si>
  <si>
    <t>Adjusted Salary Hrly</t>
  </si>
  <si>
    <t>Adjusted Salary FY</t>
  </si>
  <si>
    <t>Cost Hrly</t>
  </si>
  <si>
    <t>Cost FY</t>
  </si>
  <si>
    <t>Effective Date</t>
  </si>
  <si>
    <t>State Police</t>
  </si>
  <si>
    <t>Sara</t>
  </si>
  <si>
    <t>King</t>
  </si>
  <si>
    <t>ASP/CACD Investigator</t>
  </si>
  <si>
    <t>X107C</t>
  </si>
  <si>
    <t>C117</t>
  </si>
  <si>
    <t>Staci</t>
  </si>
  <si>
    <t>Tumey</t>
  </si>
  <si>
    <t>Anthony</t>
  </si>
  <si>
    <t>Hill</t>
  </si>
  <si>
    <t>ASP Trooper First Class</t>
  </si>
  <si>
    <t>T035C</t>
  </si>
  <si>
    <t>C119</t>
  </si>
  <si>
    <t>Nicholas</t>
  </si>
  <si>
    <t>Brown</t>
  </si>
  <si>
    <t>Joseph</t>
  </si>
  <si>
    <t>Pickett</t>
  </si>
  <si>
    <t>William</t>
  </si>
  <si>
    <t>Clements</t>
  </si>
  <si>
    <t>Patrick</t>
  </si>
  <si>
    <t>Schmidt</t>
  </si>
  <si>
    <t>Jesse</t>
  </si>
  <si>
    <t>Woodham</t>
  </si>
  <si>
    <t>Jeffrey</t>
  </si>
  <si>
    <t>Ricketts</t>
  </si>
  <si>
    <t>James</t>
  </si>
  <si>
    <t>Jones</t>
  </si>
  <si>
    <t>Collins</t>
  </si>
  <si>
    <t>Jackie</t>
  </si>
  <si>
    <t>Stinnett</t>
  </si>
  <si>
    <t>Eric</t>
  </si>
  <si>
    <t>Lee</t>
  </si>
  <si>
    <t>Brenda</t>
  </si>
  <si>
    <t>Stephenson</t>
  </si>
  <si>
    <t>Bernard</t>
  </si>
  <si>
    <t>Pettit</t>
  </si>
  <si>
    <t>Terry</t>
  </si>
  <si>
    <t>Burdin</t>
  </si>
  <si>
    <t>Rockey</t>
  </si>
  <si>
    <t>Rapert</t>
  </si>
  <si>
    <t>Robert</t>
  </si>
  <si>
    <t>Stewart</t>
  </si>
  <si>
    <t>Richard</t>
  </si>
  <si>
    <t>Whitley</t>
  </si>
  <si>
    <t>Matthew</t>
  </si>
  <si>
    <t>Talley</t>
  </si>
  <si>
    <t>Jeremy</t>
  </si>
  <si>
    <t>Conner</t>
  </si>
  <si>
    <t>Jason</t>
  </si>
  <si>
    <t>Dooley</t>
  </si>
  <si>
    <t>Jarrod</t>
  </si>
  <si>
    <t>Akins</t>
  </si>
  <si>
    <t>Heath</t>
  </si>
  <si>
    <t>Nelson</t>
  </si>
  <si>
    <t>Damon</t>
  </si>
  <si>
    <t>Dobson</t>
  </si>
  <si>
    <t>Antoine (Jack)</t>
  </si>
  <si>
    <t>Williams</t>
  </si>
  <si>
    <t>Agency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</si>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</sst>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 applyFill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44" fontId="4" fillId="0" borderId="0" xfId="1" applyFont="1" applyFill="1"/>
    <xf numFmtId="44" fontId="5" fillId="0" borderId="0" xfId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44" fontId="4" fillId="0" borderId="1" xfId="1" applyFont="1" applyFill="1" applyBorder="1"/>
    <xf numFmtId="44" fontId="5" fillId="0" borderId="1" xfId="1" applyFont="1" applyFill="1" applyBorder="1"/>
    <xf numFmtId="14" fontId="4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44" fontId="2" fillId="0" borderId="1" xfId="1" applyFont="1" applyFill="1" applyBorder="1"/>
    <xf numFmtId="44" fontId="3" fillId="0" borderId="1" xfId="1" applyFont="1" applyFill="1" applyBorder="1"/>
    <xf numFmtId="44" fontId="2" fillId="0" borderId="1" xfId="1" applyFont="1" applyFill="1" applyBorder="1" applyAlignment="1">
      <alignment horizontal="right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N29" sqref="N29"/>
    </sheetView>
  </sheetViews>
  <sheetFormatPr defaultColWidth="9.1796875" defaultRowHeight="12"/>
  <cols>
    <col min="1" max="1" width="10.1796875" style="2" bestFit="1" customWidth="1"/>
    <col min="2" max="2" width="7.1796875" style="3" bestFit="1" customWidth="1"/>
    <col min="3" max="3" width="13.26953125" style="2" customWidth="1"/>
    <col min="4" max="4" width="13" style="4" customWidth="1"/>
    <col min="5" max="5" width="9" style="2" bestFit="1" customWidth="1"/>
    <col min="6" max="6" width="23.81640625" style="2" bestFit="1" customWidth="1"/>
    <col min="7" max="7" width="8.453125" style="2" bestFit="1" customWidth="1"/>
    <col min="8" max="8" width="5.26953125" style="2" bestFit="1" customWidth="1"/>
    <col min="9" max="9" width="9" style="5" bestFit="1" customWidth="1"/>
    <col min="10" max="10" width="9.81640625" style="5" bestFit="1" customWidth="1"/>
    <col min="11" max="11" width="8.81640625" style="6" customWidth="1"/>
    <col min="12" max="12" width="9.81640625" style="5" bestFit="1" customWidth="1"/>
    <col min="13" max="13" width="8.81640625" style="5" customWidth="1"/>
    <col min="14" max="14" width="10.7265625" style="5" bestFit="1" customWidth="1"/>
    <col min="15" max="15" width="9.26953125" style="2" bestFit="1" customWidth="1"/>
    <col min="16" max="16384" width="9.1796875" style="2"/>
  </cols>
  <sheetData>
    <row r="1" spans="1:15" s="1" customFormat="1" ht="36">
      <c r="A1" s="7" t="s">
        <v>69</v>
      </c>
      <c r="B1" s="7" t="s">
        <v>70</v>
      </c>
      <c r="C1" s="24" t="s">
        <v>71</v>
      </c>
      <c r="D1" s="24"/>
      <c r="E1" s="7" t="s">
        <v>0</v>
      </c>
      <c r="F1" s="7" t="s">
        <v>1</v>
      </c>
      <c r="G1" s="7" t="s">
        <v>2</v>
      </c>
      <c r="H1" s="7" t="s">
        <v>3</v>
      </c>
      <c r="I1" s="8" t="s">
        <v>4</v>
      </c>
      <c r="J1" s="8" t="s">
        <v>5</v>
      </c>
      <c r="K1" s="9" t="s">
        <v>6</v>
      </c>
      <c r="L1" s="8" t="s">
        <v>7</v>
      </c>
      <c r="M1" s="8" t="s">
        <v>8</v>
      </c>
      <c r="N1" s="8" t="s">
        <v>9</v>
      </c>
      <c r="O1" s="10" t="s">
        <v>10</v>
      </c>
    </row>
    <row r="2" spans="1:15">
      <c r="A2" s="11" t="s">
        <v>11</v>
      </c>
      <c r="B2" s="12">
        <v>960</v>
      </c>
      <c r="C2" s="11" t="s">
        <v>12</v>
      </c>
      <c r="D2" s="13" t="s">
        <v>13</v>
      </c>
      <c r="E2" s="11">
        <v>22089838</v>
      </c>
      <c r="F2" s="11" t="s">
        <v>14</v>
      </c>
      <c r="G2" s="11" t="s">
        <v>15</v>
      </c>
      <c r="H2" s="11" t="s">
        <v>16</v>
      </c>
      <c r="I2" s="14">
        <v>19.405200000000001</v>
      </c>
      <c r="J2" s="14">
        <f>I2*2080</f>
        <v>40362.815999999999</v>
      </c>
      <c r="K2" s="15">
        <v>17.464700000000001</v>
      </c>
      <c r="L2" s="14">
        <f>K2*2080</f>
        <v>36326.576000000001</v>
      </c>
      <c r="M2" s="14">
        <f>K2-I2</f>
        <v>-1.9405000000000001</v>
      </c>
      <c r="N2" s="14">
        <f>L2-J2</f>
        <v>-4036.239999999998</v>
      </c>
      <c r="O2" s="16">
        <v>41456</v>
      </c>
    </row>
    <row r="3" spans="1:15">
      <c r="A3" s="11" t="s">
        <v>11</v>
      </c>
      <c r="B3" s="12">
        <v>960</v>
      </c>
      <c r="C3" s="11" t="s">
        <v>17</v>
      </c>
      <c r="D3" s="13" t="s">
        <v>18</v>
      </c>
      <c r="E3" s="11">
        <v>22089737</v>
      </c>
      <c r="F3" s="11" t="s">
        <v>14</v>
      </c>
      <c r="G3" s="11" t="s">
        <v>15</v>
      </c>
      <c r="H3" s="11" t="s">
        <v>16</v>
      </c>
      <c r="I3" s="14">
        <v>18.011099999999999</v>
      </c>
      <c r="J3" s="14">
        <f>I3*2080</f>
        <v>37463.087999999996</v>
      </c>
      <c r="K3" s="15">
        <v>16.21</v>
      </c>
      <c r="L3" s="14">
        <f>K3*2080</f>
        <v>33716.800000000003</v>
      </c>
      <c r="M3" s="14">
        <f>K3-I3</f>
        <v>-1.8010999999999981</v>
      </c>
      <c r="N3" s="14">
        <f>L3-J3</f>
        <v>-3746.2879999999932</v>
      </c>
      <c r="O3" s="16">
        <v>41456</v>
      </c>
    </row>
    <row r="4" spans="1:15">
      <c r="A4" s="11" t="s">
        <v>11</v>
      </c>
      <c r="B4" s="12">
        <v>960</v>
      </c>
      <c r="C4" s="11" t="s">
        <v>19</v>
      </c>
      <c r="D4" s="13" t="s">
        <v>20</v>
      </c>
      <c r="E4" s="11">
        <v>22090238</v>
      </c>
      <c r="F4" s="11" t="s">
        <v>21</v>
      </c>
      <c r="G4" s="11" t="s">
        <v>22</v>
      </c>
      <c r="H4" s="11" t="s">
        <v>23</v>
      </c>
      <c r="I4" s="14">
        <v>22.3751</v>
      </c>
      <c r="J4" s="14">
        <f t="shared" ref="J4:J27" si="0">I4*2080</f>
        <v>46540.207999999999</v>
      </c>
      <c r="K4" s="15">
        <f>I4*10%+I4</f>
        <v>24.61261</v>
      </c>
      <c r="L4" s="14">
        <f t="shared" ref="L4:L27" si="1">K4*2080</f>
        <v>51194.228799999997</v>
      </c>
      <c r="M4" s="14">
        <f t="shared" ref="M4:N19" si="2">K4-I4</f>
        <v>2.2375100000000003</v>
      </c>
      <c r="N4" s="14">
        <f t="shared" si="2"/>
        <v>4654.0207999999984</v>
      </c>
      <c r="O4" s="16">
        <v>41470</v>
      </c>
    </row>
    <row r="5" spans="1:15">
      <c r="A5" s="11" t="s">
        <v>11</v>
      </c>
      <c r="B5" s="12">
        <v>960</v>
      </c>
      <c r="C5" s="11" t="s">
        <v>24</v>
      </c>
      <c r="D5" s="13" t="s">
        <v>25</v>
      </c>
      <c r="E5" s="11">
        <v>22090534</v>
      </c>
      <c r="F5" s="11" t="s">
        <v>21</v>
      </c>
      <c r="G5" s="11" t="s">
        <v>22</v>
      </c>
      <c r="H5" s="11" t="s">
        <v>23</v>
      </c>
      <c r="I5" s="14">
        <v>22.083400000000001</v>
      </c>
      <c r="J5" s="14">
        <f t="shared" si="0"/>
        <v>45933.472000000002</v>
      </c>
      <c r="K5" s="15">
        <f t="shared" ref="K5:K27" si="3">I5*10%+I5</f>
        <v>24.291740000000001</v>
      </c>
      <c r="L5" s="14">
        <f t="shared" si="1"/>
        <v>50526.819199999998</v>
      </c>
      <c r="M5" s="14">
        <f t="shared" si="2"/>
        <v>2.2083399999999997</v>
      </c>
      <c r="N5" s="14">
        <f t="shared" si="2"/>
        <v>4593.3471999999965</v>
      </c>
      <c r="O5" s="16">
        <v>41484</v>
      </c>
    </row>
    <row r="6" spans="1:15">
      <c r="A6" s="11" t="s">
        <v>11</v>
      </c>
      <c r="B6" s="12">
        <v>960</v>
      </c>
      <c r="C6" s="11" t="s">
        <v>26</v>
      </c>
      <c r="D6" s="13" t="s">
        <v>27</v>
      </c>
      <c r="E6" s="11">
        <v>22090455</v>
      </c>
      <c r="F6" s="11" t="s">
        <v>21</v>
      </c>
      <c r="G6" s="11" t="s">
        <v>22</v>
      </c>
      <c r="H6" s="11" t="s">
        <v>23</v>
      </c>
      <c r="I6" s="14">
        <v>21.921399999999998</v>
      </c>
      <c r="J6" s="14">
        <f t="shared" si="0"/>
        <v>45596.511999999995</v>
      </c>
      <c r="K6" s="15">
        <f t="shared" si="3"/>
        <v>24.113539999999997</v>
      </c>
      <c r="L6" s="14">
        <f t="shared" si="1"/>
        <v>50156.163199999995</v>
      </c>
      <c r="M6" s="14">
        <f t="shared" si="2"/>
        <v>2.1921399999999984</v>
      </c>
      <c r="N6" s="14">
        <f t="shared" si="2"/>
        <v>4559.6512000000002</v>
      </c>
      <c r="O6" s="16">
        <v>41484</v>
      </c>
    </row>
    <row r="7" spans="1:15">
      <c r="A7" s="11" t="s">
        <v>11</v>
      </c>
      <c r="B7" s="12">
        <v>960</v>
      </c>
      <c r="C7" s="11" t="s">
        <v>28</v>
      </c>
      <c r="D7" s="13" t="s">
        <v>29</v>
      </c>
      <c r="E7" s="11">
        <v>22090350</v>
      </c>
      <c r="F7" s="11" t="s">
        <v>21</v>
      </c>
      <c r="G7" s="11" t="s">
        <v>22</v>
      </c>
      <c r="H7" s="11" t="s">
        <v>23</v>
      </c>
      <c r="I7" s="14">
        <v>21.921199999999999</v>
      </c>
      <c r="J7" s="14">
        <f t="shared" si="0"/>
        <v>45596.095999999998</v>
      </c>
      <c r="K7" s="15">
        <f t="shared" si="3"/>
        <v>24.113319999999998</v>
      </c>
      <c r="L7" s="14">
        <f t="shared" si="1"/>
        <v>50155.705599999994</v>
      </c>
      <c r="M7" s="14">
        <f t="shared" si="2"/>
        <v>2.1921199999999992</v>
      </c>
      <c r="N7" s="14">
        <f t="shared" si="2"/>
        <v>4559.6095999999961</v>
      </c>
      <c r="O7" s="16">
        <v>41484</v>
      </c>
    </row>
    <row r="8" spans="1:15">
      <c r="A8" s="11" t="s">
        <v>11</v>
      </c>
      <c r="B8" s="12">
        <v>960</v>
      </c>
      <c r="C8" s="11" t="s">
        <v>30</v>
      </c>
      <c r="D8" s="13" t="s">
        <v>31</v>
      </c>
      <c r="E8" s="11">
        <v>22090223</v>
      </c>
      <c r="F8" s="11" t="s">
        <v>21</v>
      </c>
      <c r="G8" s="11" t="s">
        <v>22</v>
      </c>
      <c r="H8" s="11" t="s">
        <v>23</v>
      </c>
      <c r="I8" s="14">
        <v>21.7605</v>
      </c>
      <c r="J8" s="14">
        <f t="shared" si="0"/>
        <v>45261.840000000004</v>
      </c>
      <c r="K8" s="15">
        <f t="shared" si="3"/>
        <v>23.93655</v>
      </c>
      <c r="L8" s="14">
        <f t="shared" si="1"/>
        <v>49788.023999999998</v>
      </c>
      <c r="M8" s="14">
        <f t="shared" si="2"/>
        <v>2.17605</v>
      </c>
      <c r="N8" s="14">
        <f t="shared" si="2"/>
        <v>4526.1839999999938</v>
      </c>
      <c r="O8" s="16">
        <v>41484</v>
      </c>
    </row>
    <row r="9" spans="1:15">
      <c r="A9" s="11" t="s">
        <v>11</v>
      </c>
      <c r="B9" s="12">
        <v>960</v>
      </c>
      <c r="C9" s="11" t="s">
        <v>32</v>
      </c>
      <c r="D9" s="13" t="s">
        <v>33</v>
      </c>
      <c r="E9" s="11">
        <v>22090441</v>
      </c>
      <c r="F9" s="11" t="s">
        <v>21</v>
      </c>
      <c r="G9" s="11" t="s">
        <v>22</v>
      </c>
      <c r="H9" s="11" t="s">
        <v>23</v>
      </c>
      <c r="I9" s="14">
        <v>21.7605</v>
      </c>
      <c r="J9" s="14">
        <f t="shared" si="0"/>
        <v>45261.840000000004</v>
      </c>
      <c r="K9" s="15">
        <f t="shared" si="3"/>
        <v>23.93655</v>
      </c>
      <c r="L9" s="14">
        <f t="shared" si="1"/>
        <v>49788.023999999998</v>
      </c>
      <c r="M9" s="14">
        <f t="shared" si="2"/>
        <v>2.17605</v>
      </c>
      <c r="N9" s="14">
        <f t="shared" si="2"/>
        <v>4526.1839999999938</v>
      </c>
      <c r="O9" s="16">
        <v>41484</v>
      </c>
    </row>
    <row r="10" spans="1:15">
      <c r="A10" s="11" t="s">
        <v>11</v>
      </c>
      <c r="B10" s="12">
        <v>960</v>
      </c>
      <c r="C10" s="11" t="s">
        <v>34</v>
      </c>
      <c r="D10" s="13" t="s">
        <v>35</v>
      </c>
      <c r="E10" s="11">
        <v>22090434</v>
      </c>
      <c r="F10" s="11" t="s">
        <v>21</v>
      </c>
      <c r="G10" s="11" t="s">
        <v>22</v>
      </c>
      <c r="H10" s="11" t="s">
        <v>23</v>
      </c>
      <c r="I10" s="14">
        <v>21.7605</v>
      </c>
      <c r="J10" s="14">
        <f t="shared" si="0"/>
        <v>45261.840000000004</v>
      </c>
      <c r="K10" s="15">
        <f t="shared" si="3"/>
        <v>23.93655</v>
      </c>
      <c r="L10" s="14">
        <f t="shared" si="1"/>
        <v>49788.023999999998</v>
      </c>
      <c r="M10" s="14">
        <f t="shared" si="2"/>
        <v>2.17605</v>
      </c>
      <c r="N10" s="14">
        <f t="shared" si="2"/>
        <v>4526.1839999999938</v>
      </c>
      <c r="O10" s="16">
        <v>41484</v>
      </c>
    </row>
    <row r="11" spans="1:15">
      <c r="A11" s="11" t="s">
        <v>11</v>
      </c>
      <c r="B11" s="12">
        <v>960</v>
      </c>
      <c r="C11" s="11" t="s">
        <v>36</v>
      </c>
      <c r="D11" s="13" t="s">
        <v>37</v>
      </c>
      <c r="E11" s="11">
        <v>22090512</v>
      </c>
      <c r="F11" s="11" t="s">
        <v>21</v>
      </c>
      <c r="G11" s="11" t="s">
        <v>22</v>
      </c>
      <c r="H11" s="11" t="s">
        <v>23</v>
      </c>
      <c r="I11" s="14">
        <v>25.009899999999998</v>
      </c>
      <c r="J11" s="14">
        <f t="shared" si="0"/>
        <v>52020.591999999997</v>
      </c>
      <c r="K11" s="15">
        <f t="shared" si="3"/>
        <v>27.510889999999996</v>
      </c>
      <c r="L11" s="14">
        <f t="shared" si="1"/>
        <v>57222.651199999993</v>
      </c>
      <c r="M11" s="14">
        <f t="shared" si="2"/>
        <v>2.500989999999998</v>
      </c>
      <c r="N11" s="14">
        <f t="shared" si="2"/>
        <v>5202.0591999999961</v>
      </c>
      <c r="O11" s="16">
        <v>41484</v>
      </c>
    </row>
    <row r="12" spans="1:15">
      <c r="A12" s="11" t="s">
        <v>11</v>
      </c>
      <c r="B12" s="12">
        <v>960</v>
      </c>
      <c r="C12" s="11" t="s">
        <v>36</v>
      </c>
      <c r="D12" s="13" t="s">
        <v>38</v>
      </c>
      <c r="E12" s="11">
        <v>22090481</v>
      </c>
      <c r="F12" s="11" t="s">
        <v>21</v>
      </c>
      <c r="G12" s="11" t="s">
        <v>22</v>
      </c>
      <c r="H12" s="11" t="s">
        <v>23</v>
      </c>
      <c r="I12" s="14">
        <v>21.867699999999999</v>
      </c>
      <c r="J12" s="14">
        <f t="shared" si="0"/>
        <v>45484.815999999999</v>
      </c>
      <c r="K12" s="15">
        <f t="shared" si="3"/>
        <v>24.054469999999998</v>
      </c>
      <c r="L12" s="14">
        <f t="shared" si="1"/>
        <v>50033.297599999998</v>
      </c>
      <c r="M12" s="14">
        <f t="shared" si="2"/>
        <v>2.1867699999999992</v>
      </c>
      <c r="N12" s="14">
        <f t="shared" si="2"/>
        <v>4548.4815999999992</v>
      </c>
      <c r="O12" s="16">
        <v>41484</v>
      </c>
    </row>
    <row r="13" spans="1:15">
      <c r="A13" s="11" t="s">
        <v>11</v>
      </c>
      <c r="B13" s="12">
        <v>960</v>
      </c>
      <c r="C13" s="11" t="s">
        <v>39</v>
      </c>
      <c r="D13" s="13" t="s">
        <v>40</v>
      </c>
      <c r="E13" s="11">
        <v>22090442</v>
      </c>
      <c r="F13" s="11" t="s">
        <v>21</v>
      </c>
      <c r="G13" s="11" t="s">
        <v>22</v>
      </c>
      <c r="H13" s="11" t="s">
        <v>23</v>
      </c>
      <c r="I13" s="14">
        <v>21.867699999999999</v>
      </c>
      <c r="J13" s="14">
        <f t="shared" si="0"/>
        <v>45484.815999999999</v>
      </c>
      <c r="K13" s="15">
        <f t="shared" si="3"/>
        <v>24.054469999999998</v>
      </c>
      <c r="L13" s="14">
        <f t="shared" si="1"/>
        <v>50033.297599999998</v>
      </c>
      <c r="M13" s="14">
        <f t="shared" si="2"/>
        <v>2.1867699999999992</v>
      </c>
      <c r="N13" s="14">
        <f t="shared" si="2"/>
        <v>4548.4815999999992</v>
      </c>
      <c r="O13" s="16">
        <v>41484</v>
      </c>
    </row>
    <row r="14" spans="1:15">
      <c r="A14" s="11" t="s">
        <v>11</v>
      </c>
      <c r="B14" s="12">
        <v>960</v>
      </c>
      <c r="C14" s="11" t="s">
        <v>41</v>
      </c>
      <c r="D14" s="13" t="s">
        <v>42</v>
      </c>
      <c r="E14" s="11">
        <v>22090423</v>
      </c>
      <c r="F14" s="11" t="s">
        <v>21</v>
      </c>
      <c r="G14" s="11" t="s">
        <v>22</v>
      </c>
      <c r="H14" s="11" t="s">
        <v>23</v>
      </c>
      <c r="I14" s="14">
        <v>21.2852</v>
      </c>
      <c r="J14" s="14">
        <f t="shared" si="0"/>
        <v>44273.216</v>
      </c>
      <c r="K14" s="15">
        <f t="shared" si="3"/>
        <v>23.413719999999998</v>
      </c>
      <c r="L14" s="14">
        <f t="shared" si="1"/>
        <v>48700.537599999996</v>
      </c>
      <c r="M14" s="14">
        <f t="shared" si="2"/>
        <v>2.1285199999999982</v>
      </c>
      <c r="N14" s="14">
        <f t="shared" si="2"/>
        <v>4427.3215999999957</v>
      </c>
      <c r="O14" s="16">
        <v>41484</v>
      </c>
    </row>
    <row r="15" spans="1:15">
      <c r="A15" s="11" t="s">
        <v>11</v>
      </c>
      <c r="B15" s="12">
        <v>960</v>
      </c>
      <c r="C15" s="11" t="s">
        <v>43</v>
      </c>
      <c r="D15" s="13" t="s">
        <v>44</v>
      </c>
      <c r="E15" s="11">
        <v>22090413</v>
      </c>
      <c r="F15" s="11" t="s">
        <v>21</v>
      </c>
      <c r="G15" s="11" t="s">
        <v>22</v>
      </c>
      <c r="H15" s="11" t="s">
        <v>23</v>
      </c>
      <c r="I15" s="14">
        <v>21.921399999999998</v>
      </c>
      <c r="J15" s="14">
        <f t="shared" si="0"/>
        <v>45596.511999999995</v>
      </c>
      <c r="K15" s="15">
        <f>I15*10%+I15</f>
        <v>24.113539999999997</v>
      </c>
      <c r="L15" s="14">
        <f t="shared" si="1"/>
        <v>50156.163199999995</v>
      </c>
      <c r="M15" s="14">
        <f t="shared" si="2"/>
        <v>2.1921399999999984</v>
      </c>
      <c r="N15" s="14">
        <f t="shared" si="2"/>
        <v>4559.6512000000002</v>
      </c>
      <c r="O15" s="16">
        <v>41484</v>
      </c>
    </row>
    <row r="16" spans="1:15">
      <c r="A16" s="11" t="s">
        <v>11</v>
      </c>
      <c r="B16" s="12">
        <v>960</v>
      </c>
      <c r="C16" s="11" t="s">
        <v>45</v>
      </c>
      <c r="D16" s="13" t="s">
        <v>46</v>
      </c>
      <c r="E16" s="11">
        <v>22090532</v>
      </c>
      <c r="F16" s="11" t="s">
        <v>21</v>
      </c>
      <c r="G16" s="11" t="s">
        <v>22</v>
      </c>
      <c r="H16" s="11" t="s">
        <v>23</v>
      </c>
      <c r="I16" s="14">
        <v>21.7605</v>
      </c>
      <c r="J16" s="14">
        <f t="shared" si="0"/>
        <v>45261.840000000004</v>
      </c>
      <c r="K16" s="15">
        <f t="shared" si="3"/>
        <v>23.93655</v>
      </c>
      <c r="L16" s="14">
        <f t="shared" si="1"/>
        <v>49788.023999999998</v>
      </c>
      <c r="M16" s="14">
        <f t="shared" si="2"/>
        <v>2.17605</v>
      </c>
      <c r="N16" s="14">
        <f t="shared" si="2"/>
        <v>4526.1839999999938</v>
      </c>
      <c r="O16" s="16">
        <v>41484</v>
      </c>
    </row>
    <row r="17" spans="1:15">
      <c r="A17" s="11" t="s">
        <v>11</v>
      </c>
      <c r="B17" s="12">
        <v>960</v>
      </c>
      <c r="C17" s="11" t="s">
        <v>47</v>
      </c>
      <c r="D17" s="13" t="s">
        <v>48</v>
      </c>
      <c r="E17" s="11">
        <v>22090311</v>
      </c>
      <c r="F17" s="11" t="s">
        <v>21</v>
      </c>
      <c r="G17" s="11" t="s">
        <v>22</v>
      </c>
      <c r="H17" s="11" t="s">
        <v>23</v>
      </c>
      <c r="I17" s="14">
        <v>21.7605</v>
      </c>
      <c r="J17" s="14">
        <f t="shared" si="0"/>
        <v>45261.840000000004</v>
      </c>
      <c r="K17" s="15">
        <f t="shared" si="3"/>
        <v>23.93655</v>
      </c>
      <c r="L17" s="14">
        <f t="shared" si="1"/>
        <v>49788.023999999998</v>
      </c>
      <c r="M17" s="14">
        <f t="shared" si="2"/>
        <v>2.17605</v>
      </c>
      <c r="N17" s="14">
        <f t="shared" si="2"/>
        <v>4526.1839999999938</v>
      </c>
      <c r="O17" s="16">
        <v>41484</v>
      </c>
    </row>
    <row r="18" spans="1:15">
      <c r="A18" s="11" t="s">
        <v>11</v>
      </c>
      <c r="B18" s="12">
        <v>960</v>
      </c>
      <c r="C18" s="11" t="s">
        <v>49</v>
      </c>
      <c r="D18" s="13" t="s">
        <v>50</v>
      </c>
      <c r="E18" s="11">
        <v>22090276</v>
      </c>
      <c r="F18" s="11" t="s">
        <v>21</v>
      </c>
      <c r="G18" s="11" t="s">
        <v>22</v>
      </c>
      <c r="H18" s="11" t="s">
        <v>23</v>
      </c>
      <c r="I18" s="14">
        <v>22.083400000000001</v>
      </c>
      <c r="J18" s="14">
        <f t="shared" si="0"/>
        <v>45933.472000000002</v>
      </c>
      <c r="K18" s="15">
        <f t="shared" si="3"/>
        <v>24.291740000000001</v>
      </c>
      <c r="L18" s="14">
        <f t="shared" si="1"/>
        <v>50526.819199999998</v>
      </c>
      <c r="M18" s="14">
        <f t="shared" si="2"/>
        <v>2.2083399999999997</v>
      </c>
      <c r="N18" s="14">
        <f t="shared" si="2"/>
        <v>4593.3471999999965</v>
      </c>
      <c r="O18" s="16">
        <v>41484</v>
      </c>
    </row>
    <row r="19" spans="1:15">
      <c r="A19" s="11" t="s">
        <v>11</v>
      </c>
      <c r="B19" s="12">
        <v>960</v>
      </c>
      <c r="C19" s="11" t="s">
        <v>51</v>
      </c>
      <c r="D19" s="13" t="s">
        <v>52</v>
      </c>
      <c r="E19" s="11">
        <v>22089923</v>
      </c>
      <c r="F19" s="11" t="s">
        <v>21</v>
      </c>
      <c r="G19" s="11" t="s">
        <v>22</v>
      </c>
      <c r="H19" s="11" t="s">
        <v>23</v>
      </c>
      <c r="I19" s="14">
        <v>21.7605</v>
      </c>
      <c r="J19" s="14">
        <f t="shared" si="0"/>
        <v>45261.840000000004</v>
      </c>
      <c r="K19" s="15">
        <f t="shared" si="3"/>
        <v>23.93655</v>
      </c>
      <c r="L19" s="14">
        <f t="shared" si="1"/>
        <v>49788.023999999998</v>
      </c>
      <c r="M19" s="14">
        <f t="shared" si="2"/>
        <v>2.17605</v>
      </c>
      <c r="N19" s="14">
        <f t="shared" si="2"/>
        <v>4526.1839999999938</v>
      </c>
      <c r="O19" s="16">
        <v>41484</v>
      </c>
    </row>
    <row r="20" spans="1:15">
      <c r="A20" s="11" t="s">
        <v>11</v>
      </c>
      <c r="B20" s="12">
        <v>960</v>
      </c>
      <c r="C20" s="11" t="s">
        <v>53</v>
      </c>
      <c r="D20" s="13" t="s">
        <v>54</v>
      </c>
      <c r="E20" s="11">
        <v>22089908</v>
      </c>
      <c r="F20" s="11" t="s">
        <v>21</v>
      </c>
      <c r="G20" s="11" t="s">
        <v>22</v>
      </c>
      <c r="H20" s="11" t="s">
        <v>23</v>
      </c>
      <c r="I20" s="14">
        <v>21.7605</v>
      </c>
      <c r="J20" s="14">
        <f t="shared" si="0"/>
        <v>45261.840000000004</v>
      </c>
      <c r="K20" s="15">
        <f t="shared" si="3"/>
        <v>23.93655</v>
      </c>
      <c r="L20" s="14">
        <f t="shared" si="1"/>
        <v>49788.023999999998</v>
      </c>
      <c r="M20" s="14">
        <f t="shared" ref="M20:N22" si="4">K20-I20</f>
        <v>2.17605</v>
      </c>
      <c r="N20" s="14">
        <f t="shared" si="4"/>
        <v>4526.1839999999938</v>
      </c>
      <c r="O20" s="16">
        <v>41484</v>
      </c>
    </row>
    <row r="21" spans="1:15">
      <c r="A21" s="11" t="s">
        <v>11</v>
      </c>
      <c r="B21" s="12">
        <v>960</v>
      </c>
      <c r="C21" s="11" t="s">
        <v>55</v>
      </c>
      <c r="D21" s="13" t="s">
        <v>56</v>
      </c>
      <c r="E21" s="11">
        <v>22090546</v>
      </c>
      <c r="F21" s="11" t="s">
        <v>21</v>
      </c>
      <c r="G21" s="11" t="s">
        <v>22</v>
      </c>
      <c r="H21" s="11" t="s">
        <v>23</v>
      </c>
      <c r="I21" s="14">
        <v>21.7605</v>
      </c>
      <c r="J21" s="14">
        <f t="shared" si="0"/>
        <v>45261.840000000004</v>
      </c>
      <c r="K21" s="15">
        <f t="shared" si="3"/>
        <v>23.93655</v>
      </c>
      <c r="L21" s="14">
        <f t="shared" si="1"/>
        <v>49788.023999999998</v>
      </c>
      <c r="M21" s="14">
        <f t="shared" si="4"/>
        <v>2.17605</v>
      </c>
      <c r="N21" s="14">
        <f t="shared" si="4"/>
        <v>4526.1839999999938</v>
      </c>
      <c r="O21" s="16">
        <v>41484</v>
      </c>
    </row>
    <row r="22" spans="1:15">
      <c r="A22" s="11" t="s">
        <v>11</v>
      </c>
      <c r="B22" s="12">
        <v>960</v>
      </c>
      <c r="C22" s="11" t="s">
        <v>57</v>
      </c>
      <c r="D22" s="13" t="s">
        <v>58</v>
      </c>
      <c r="E22" s="11">
        <v>22090496</v>
      </c>
      <c r="F22" s="11" t="s">
        <v>21</v>
      </c>
      <c r="G22" s="11" t="s">
        <v>22</v>
      </c>
      <c r="H22" s="11" t="s">
        <v>23</v>
      </c>
      <c r="I22" s="14">
        <v>21.599599999999999</v>
      </c>
      <c r="J22" s="14">
        <f t="shared" si="0"/>
        <v>44927.167999999998</v>
      </c>
      <c r="K22" s="15">
        <f t="shared" si="3"/>
        <v>23.75956</v>
      </c>
      <c r="L22" s="14">
        <f t="shared" si="1"/>
        <v>49419.8848</v>
      </c>
      <c r="M22" s="14">
        <f t="shared" si="4"/>
        <v>2.1599600000000017</v>
      </c>
      <c r="N22" s="14">
        <f t="shared" si="4"/>
        <v>4492.716800000002</v>
      </c>
      <c r="O22" s="16">
        <v>41484</v>
      </c>
    </row>
    <row r="23" spans="1:15">
      <c r="A23" s="11" t="s">
        <v>11</v>
      </c>
      <c r="B23" s="12">
        <v>960</v>
      </c>
      <c r="C23" s="11" t="s">
        <v>59</v>
      </c>
      <c r="D23" s="13" t="s">
        <v>60</v>
      </c>
      <c r="E23" s="11">
        <v>22090321</v>
      </c>
      <c r="F23" s="11" t="s">
        <v>21</v>
      </c>
      <c r="G23" s="11" t="s">
        <v>22</v>
      </c>
      <c r="H23" s="11" t="s">
        <v>23</v>
      </c>
      <c r="I23" s="14">
        <v>21.7605</v>
      </c>
      <c r="J23" s="14">
        <f t="shared" si="0"/>
        <v>45261.840000000004</v>
      </c>
      <c r="K23" s="15">
        <f t="shared" si="3"/>
        <v>23.93655</v>
      </c>
      <c r="L23" s="14">
        <f t="shared" si="1"/>
        <v>49788.023999999998</v>
      </c>
      <c r="M23" s="14">
        <f>K23-I23</f>
        <v>2.17605</v>
      </c>
      <c r="N23" s="14">
        <f>L23-J23</f>
        <v>4526.1839999999938</v>
      </c>
      <c r="O23" s="16">
        <v>41484</v>
      </c>
    </row>
    <row r="24" spans="1:15">
      <c r="A24" s="11" t="s">
        <v>11</v>
      </c>
      <c r="B24" s="12">
        <v>960</v>
      </c>
      <c r="C24" s="11" t="s">
        <v>61</v>
      </c>
      <c r="D24" s="13" t="s">
        <v>62</v>
      </c>
      <c r="E24" s="11">
        <v>22090510</v>
      </c>
      <c r="F24" s="11" t="s">
        <v>21</v>
      </c>
      <c r="G24" s="11" t="s">
        <v>22</v>
      </c>
      <c r="H24" s="11" t="s">
        <v>23</v>
      </c>
      <c r="I24" s="14">
        <v>21.921199999999999</v>
      </c>
      <c r="J24" s="14">
        <f t="shared" si="0"/>
        <v>45596.095999999998</v>
      </c>
      <c r="K24" s="15">
        <f t="shared" si="3"/>
        <v>24.113319999999998</v>
      </c>
      <c r="L24" s="14">
        <f t="shared" si="1"/>
        <v>50155.705599999994</v>
      </c>
      <c r="M24" s="14">
        <f t="shared" ref="M24:N27" si="5">K24-I24</f>
        <v>2.1921199999999992</v>
      </c>
      <c r="N24" s="14">
        <f t="shared" si="5"/>
        <v>4559.6095999999961</v>
      </c>
      <c r="O24" s="16">
        <v>41484</v>
      </c>
    </row>
    <row r="25" spans="1:15">
      <c r="A25" s="11" t="s">
        <v>11</v>
      </c>
      <c r="B25" s="12">
        <v>960</v>
      </c>
      <c r="C25" s="11" t="s">
        <v>63</v>
      </c>
      <c r="D25" s="13" t="s">
        <v>64</v>
      </c>
      <c r="E25" s="11">
        <v>22090475</v>
      </c>
      <c r="F25" s="11" t="s">
        <v>21</v>
      </c>
      <c r="G25" s="11" t="s">
        <v>22</v>
      </c>
      <c r="H25" s="11" t="s">
        <v>23</v>
      </c>
      <c r="I25" s="14">
        <v>21.126799999999999</v>
      </c>
      <c r="J25" s="14">
        <f t="shared" si="0"/>
        <v>43943.743999999999</v>
      </c>
      <c r="K25" s="15">
        <f t="shared" si="3"/>
        <v>23.23948</v>
      </c>
      <c r="L25" s="14">
        <f t="shared" si="1"/>
        <v>48338.118399999999</v>
      </c>
      <c r="M25" s="14">
        <f t="shared" si="5"/>
        <v>2.112680000000001</v>
      </c>
      <c r="N25" s="14">
        <f t="shared" si="5"/>
        <v>4394.3744000000006</v>
      </c>
      <c r="O25" s="16">
        <v>41484</v>
      </c>
    </row>
    <row r="26" spans="1:15">
      <c r="A26" s="11" t="s">
        <v>11</v>
      </c>
      <c r="B26" s="12">
        <v>960</v>
      </c>
      <c r="C26" s="11" t="s">
        <v>65</v>
      </c>
      <c r="D26" s="13" t="s">
        <v>66</v>
      </c>
      <c r="E26" s="11">
        <v>22090315</v>
      </c>
      <c r="F26" s="11" t="s">
        <v>21</v>
      </c>
      <c r="G26" s="11" t="s">
        <v>22</v>
      </c>
      <c r="H26" s="11" t="s">
        <v>23</v>
      </c>
      <c r="I26" s="14">
        <v>21.7605</v>
      </c>
      <c r="J26" s="14">
        <f t="shared" si="0"/>
        <v>45261.840000000004</v>
      </c>
      <c r="K26" s="15">
        <f t="shared" si="3"/>
        <v>23.93655</v>
      </c>
      <c r="L26" s="14">
        <f t="shared" si="1"/>
        <v>49788.023999999998</v>
      </c>
      <c r="M26" s="14">
        <f t="shared" si="5"/>
        <v>2.17605</v>
      </c>
      <c r="N26" s="14">
        <f t="shared" si="5"/>
        <v>4526.1839999999938</v>
      </c>
      <c r="O26" s="16">
        <v>41484</v>
      </c>
    </row>
    <row r="27" spans="1:15">
      <c r="A27" s="11" t="s">
        <v>11</v>
      </c>
      <c r="B27" s="12">
        <v>960</v>
      </c>
      <c r="C27" s="11" t="s">
        <v>67</v>
      </c>
      <c r="D27" s="13" t="s">
        <v>68</v>
      </c>
      <c r="E27" s="11">
        <v>22090291</v>
      </c>
      <c r="F27" s="11" t="s">
        <v>21</v>
      </c>
      <c r="G27" s="11" t="s">
        <v>22</v>
      </c>
      <c r="H27" s="11" t="s">
        <v>23</v>
      </c>
      <c r="I27" s="14">
        <v>21.921199999999999</v>
      </c>
      <c r="J27" s="14">
        <f t="shared" si="0"/>
        <v>45596.095999999998</v>
      </c>
      <c r="K27" s="15">
        <f t="shared" si="3"/>
        <v>24.113319999999998</v>
      </c>
      <c r="L27" s="14">
        <f t="shared" si="1"/>
        <v>50155.705599999994</v>
      </c>
      <c r="M27" s="14">
        <f t="shared" si="5"/>
        <v>2.1921199999999992</v>
      </c>
      <c r="N27" s="14">
        <f t="shared" si="5"/>
        <v>4559.6095999999961</v>
      </c>
      <c r="O27" s="16">
        <v>41484</v>
      </c>
    </row>
    <row r="28" spans="1:15" s="23" customFormat="1">
      <c r="A28" s="17"/>
      <c r="B28" s="18"/>
      <c r="C28" s="17"/>
      <c r="D28" s="19"/>
      <c r="E28" s="17"/>
      <c r="F28" s="17"/>
      <c r="G28" s="17"/>
      <c r="H28" s="17"/>
      <c r="I28" s="20"/>
      <c r="J28" s="20"/>
      <c r="K28" s="21"/>
      <c r="L28" s="20"/>
      <c r="M28" s="22" t="s">
        <v>72</v>
      </c>
      <c r="N28" s="20">
        <f>SUM(N2:N27)</f>
        <v>101731.59359999991</v>
      </c>
      <c r="O28" s="17"/>
    </row>
  </sheetData>
  <mergeCells count="1">
    <mergeCell ref="C1:D1"/>
  </mergeCells>
  <printOptions gridLines="1"/>
  <pageMargins left="0.17" right="0.16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B7BDD0E-1619-4755-BA63-C43A981B1617}"/>
</file>

<file path=customXml/itemProps2.xml><?xml version="1.0" encoding="utf-8"?>
<ds:datastoreItem xmlns:ds="http://schemas.openxmlformats.org/officeDocument/2006/customXml" ds:itemID="{1F98A8CC-DFE5-400A-BFDA-DD053A848F30}"/>
</file>

<file path=customXml/itemProps3.xml><?xml version="1.0" encoding="utf-8"?>
<ds:datastoreItem xmlns:ds="http://schemas.openxmlformats.org/officeDocument/2006/customXml" ds:itemID="{27364110-D81E-4661-B0CD-C4B808CFB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2013</vt:lpstr>
    </vt:vector>
  </TitlesOfParts>
  <Company>Arkansas State Police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gwhatley</dc:creator>
  <cp:lastModifiedBy>Linda Hill</cp:lastModifiedBy>
  <cp:lastPrinted>2013-08-29T20:39:05Z</cp:lastPrinted>
  <dcterms:created xsi:type="dcterms:W3CDTF">2013-08-12T15:39:59Z</dcterms:created>
  <dcterms:modified xsi:type="dcterms:W3CDTF">2013-08-29T20:40:22Z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1945800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