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0" windowWidth="17020" windowHeight="8450"/>
  </bookViews>
  <sheets>
    <sheet name="November 2013" sheetId="1" r:id="rId1"/>
  </sheets>
  <calcPr calcId="145621"/>
</workbook>
</file>

<file path=xl/calcChain.xml><?xml version="1.0" encoding="utf-8"?>
<calcChain xmlns="http://schemas.openxmlformats.org/spreadsheetml/2006/main">
  <c r="M6" i="1"/>
  <c r="L5"/>
  <c r="K5"/>
  <c r="M5" s="1"/>
  <c r="L4"/>
  <c r="K4"/>
  <c r="I4"/>
  <c r="L3"/>
  <c r="K3"/>
  <c r="I3"/>
  <c r="L2"/>
  <c r="K2"/>
  <c r="I2"/>
  <c r="M4" l="1"/>
  <c r="M3"/>
  <c r="M2"/>
</calcChain>
</file>

<file path=xl/sharedStrings.xml><?xml version="1.0" encoding="utf-8"?>
<sst xmlns="http://schemas.openxmlformats.org/spreadsheetml/2006/main" count="39" uniqueCount="30">
  <si>
    <t>Current Classification Title</t>
  </si>
  <si>
    <t>Class Code</t>
  </si>
  <si>
    <t>Grade</t>
  </si>
  <si>
    <t>Current or Entry Level Salary Hrly</t>
  </si>
  <si>
    <t>Current or Entry Level Salary FY</t>
  </si>
  <si>
    <t>Adjusted Salary Hrly</t>
  </si>
  <si>
    <t>Adjusted Salary FY</t>
  </si>
  <si>
    <t>Cost Hrly</t>
  </si>
  <si>
    <t>Cost FY</t>
  </si>
  <si>
    <t>Effective Date</t>
  </si>
  <si>
    <t>State Police</t>
  </si>
  <si>
    <t xml:space="preserve"> </t>
  </si>
  <si>
    <t>Ramey</t>
  </si>
  <si>
    <t>Lovan</t>
  </si>
  <si>
    <t>ASP Corporal</t>
  </si>
  <si>
    <t>T022C</t>
  </si>
  <si>
    <t>C121</t>
  </si>
  <si>
    <t>Charles</t>
  </si>
  <si>
    <t>Spurlin</t>
  </si>
  <si>
    <t>Roby</t>
  </si>
  <si>
    <t>Rhoads</t>
  </si>
  <si>
    <t>Quentin</t>
  </si>
  <si>
    <t>Connell</t>
  </si>
  <si>
    <t>ASP/CACD Investigator</t>
  </si>
  <si>
    <t>X107C</t>
  </si>
  <si>
    <t>C117</t>
  </si>
  <si>
    <t xml:space="preserve">Agency </t>
  </si>
  <si>
    <t>BA</t>
  </si>
  <si>
    <t xml:space="preserve">Employee </t>
  </si>
  <si>
    <t>TOTAL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</si>
</sst>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m/dd/yy;@"/>
  </numFmts>
  <fonts count="39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theme="1"/>
      <name val="Blue Highway"/>
      <family val="2"/>
    </font>
    <font>
      <sz val="11"/>
      <color theme="0"/>
      <name val="Calibri"/>
      <family val="2"/>
      <scheme val="minor"/>
    </font>
    <font>
      <sz val="11"/>
      <color theme="0"/>
      <name val="Blue Highway"/>
      <family val="2"/>
    </font>
    <font>
      <sz val="11"/>
      <color rgb="FF9C0006"/>
      <name val="Calibri"/>
      <family val="2"/>
      <scheme val="minor"/>
    </font>
    <font>
      <sz val="11"/>
      <color rgb="FF9C0006"/>
      <name val="Blue Highway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Blue Highway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Blue Highway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Blue Highway"/>
      <family val="2"/>
    </font>
    <font>
      <sz val="11"/>
      <color rgb="FF006100"/>
      <name val="Calibri"/>
      <family val="2"/>
      <scheme val="minor"/>
    </font>
    <font>
      <sz val="11"/>
      <color rgb="FF006100"/>
      <name val="Blue Highway"/>
      <family val="2"/>
    </font>
    <font>
      <b/>
      <sz val="15"/>
      <color theme="3"/>
      <name val="Blue Highway"/>
      <family val="2"/>
    </font>
    <font>
      <b/>
      <sz val="13"/>
      <color theme="3"/>
      <name val="Blue Highway"/>
      <family val="2"/>
    </font>
    <font>
      <b/>
      <sz val="11"/>
      <color theme="3"/>
      <name val="Blue Highway"/>
      <family val="2"/>
    </font>
    <font>
      <sz val="11"/>
      <color rgb="FF3F3F76"/>
      <name val="Calibri"/>
      <family val="2"/>
      <scheme val="minor"/>
    </font>
    <font>
      <sz val="11"/>
      <color rgb="FF3F3F76"/>
      <name val="Blue Highway"/>
      <family val="2"/>
    </font>
    <font>
      <sz val="11"/>
      <color rgb="FFFA7D00"/>
      <name val="Calibri"/>
      <family val="2"/>
      <scheme val="minor"/>
    </font>
    <font>
      <sz val="11"/>
      <color rgb="FFFA7D00"/>
      <name val="Blue Highway"/>
      <family val="2"/>
    </font>
    <font>
      <sz val="11"/>
      <color rgb="FF9C6500"/>
      <name val="Calibri"/>
      <family val="2"/>
      <scheme val="minor"/>
    </font>
    <font>
      <sz val="11"/>
      <color rgb="FF9C6500"/>
      <name val="Blue Highway"/>
      <family val="2"/>
    </font>
    <font>
      <sz val="11"/>
      <color theme="1"/>
      <name val="Tahoma"/>
      <family val="2"/>
    </font>
    <font>
      <b/>
      <sz val="11"/>
      <color rgb="FF3F3F3F"/>
      <name val="Calibri"/>
      <family val="2"/>
      <scheme val="minor"/>
    </font>
    <font>
      <b/>
      <sz val="11"/>
      <color rgb="FF3F3F3F"/>
      <name val="Blue Highway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Blue Highway"/>
      <family val="2"/>
    </font>
    <font>
      <sz val="11"/>
      <color rgb="FFFF0000"/>
      <name val="Calibri"/>
      <family val="2"/>
      <scheme val="minor"/>
    </font>
    <font>
      <sz val="11"/>
      <color rgb="FFFF0000"/>
      <name val="Blue Highway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44" fontId="4" fillId="0" borderId="0" applyFont="0" applyFill="0" applyBorder="0" applyAlignment="0" applyProtection="0"/>
    <xf numFmtId="0" fontId="9" fillId="0" borderId="0"/>
    <xf numFmtId="0" fontId="4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4" fillId="31" borderId="0" applyNumberFormat="0" applyBorder="0" applyAlignment="0" applyProtection="0"/>
    <xf numFmtId="0" fontId="11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2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2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2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2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2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2" fillId="29" borderId="0" applyNumberFormat="0" applyBorder="0" applyAlignment="0" applyProtection="0"/>
    <xf numFmtId="0" fontId="11" fillId="29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3" borderId="0" applyNumberFormat="0" applyBorder="0" applyAlignment="0" applyProtection="0"/>
    <xf numFmtId="0" fontId="15" fillId="6" borderId="4" applyNumberFormat="0" applyAlignment="0" applyProtection="0"/>
    <xf numFmtId="0" fontId="16" fillId="6" borderId="4" applyNumberFormat="0" applyAlignment="0" applyProtection="0"/>
    <xf numFmtId="0" fontId="15" fillId="6" borderId="4" applyNumberFormat="0" applyAlignment="0" applyProtection="0"/>
    <xf numFmtId="0" fontId="17" fillId="7" borderId="7" applyNumberFormat="0" applyAlignment="0" applyProtection="0"/>
    <xf numFmtId="0" fontId="18" fillId="7" borderId="7" applyNumberFormat="0" applyAlignment="0" applyProtection="0"/>
    <xf numFmtId="0" fontId="17" fillId="7" borderId="7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2" borderId="0" applyNumberFormat="0" applyBorder="0" applyAlignment="0" applyProtection="0"/>
    <xf numFmtId="0" fontId="21" fillId="2" borderId="0" applyNumberFormat="0" applyBorder="0" applyAlignment="0" applyProtection="0"/>
    <xf numFmtId="0" fontId="1" fillId="0" borderId="1" applyNumberFormat="0" applyFill="0" applyAlignment="0" applyProtection="0"/>
    <xf numFmtId="0" fontId="23" fillId="0" borderId="1" applyNumberFormat="0" applyFill="0" applyAlignment="0" applyProtection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24" fillId="0" borderId="2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25" fillId="0" borderId="3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6" fillId="5" borderId="4" applyNumberFormat="0" applyAlignment="0" applyProtection="0"/>
    <xf numFmtId="0" fontId="27" fillId="5" borderId="4" applyNumberFormat="0" applyAlignment="0" applyProtection="0"/>
    <xf numFmtId="0" fontId="26" fillId="5" borderId="4" applyNumberFormat="0" applyAlignment="0" applyProtection="0"/>
    <xf numFmtId="0" fontId="28" fillId="0" borderId="6" applyNumberFormat="0" applyFill="0" applyAlignment="0" applyProtection="0"/>
    <xf numFmtId="0" fontId="29" fillId="0" borderId="6" applyNumberFormat="0" applyFill="0" applyAlignment="0" applyProtection="0"/>
    <xf numFmtId="0" fontId="28" fillId="0" borderId="6" applyNumberFormat="0" applyFill="0" applyAlignment="0" applyProtection="0"/>
    <xf numFmtId="0" fontId="30" fillId="4" borderId="0" applyNumberFormat="0" applyBorder="0" applyAlignment="0" applyProtection="0"/>
    <xf numFmtId="0" fontId="31" fillId="4" borderId="0" applyNumberFormat="0" applyBorder="0" applyAlignment="0" applyProtection="0"/>
    <xf numFmtId="0" fontId="30" fillId="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32" fillId="0" borderId="0"/>
    <xf numFmtId="0" fontId="9" fillId="0" borderId="0"/>
    <xf numFmtId="0" fontId="9" fillId="0" borderId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4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10" fillId="8" borderId="8" applyNumberFormat="0" applyFont="0" applyAlignment="0" applyProtection="0"/>
    <xf numFmtId="0" fontId="33" fillId="6" borderId="5" applyNumberFormat="0" applyAlignment="0" applyProtection="0"/>
    <xf numFmtId="0" fontId="34" fillId="6" borderId="5" applyNumberFormat="0" applyAlignment="0" applyProtection="0"/>
    <xf numFmtId="0" fontId="33" fillId="6" borderId="5" applyNumberFormat="0" applyAlignment="0" applyProtection="0"/>
    <xf numFmtId="0" fontId="35" fillId="0" borderId="9" applyNumberFormat="0" applyFill="0" applyAlignment="0" applyProtection="0"/>
    <xf numFmtId="0" fontId="36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2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44" fontId="7" fillId="0" borderId="0" xfId="1" applyFont="1"/>
    <xf numFmtId="0" fontId="5" fillId="0" borderId="10" xfId="0" applyFont="1" applyBorder="1" applyAlignment="1">
      <alignment horizontal="center" wrapText="1"/>
    </xf>
    <xf numFmtId="44" fontId="5" fillId="0" borderId="10" xfId="1" applyFont="1" applyBorder="1" applyAlignment="1">
      <alignment horizontal="center" wrapText="1"/>
    </xf>
    <xf numFmtId="44" fontId="6" fillId="0" borderId="10" xfId="1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44" fontId="7" fillId="0" borderId="10" xfId="1" applyFont="1" applyBorder="1"/>
    <xf numFmtId="44" fontId="8" fillId="0" borderId="10" xfId="1" applyFont="1" applyBorder="1"/>
    <xf numFmtId="14" fontId="7" fillId="0" borderId="10" xfId="0" applyNumberFormat="1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44" fontId="5" fillId="0" borderId="10" xfId="1" applyFont="1" applyBorder="1"/>
    <xf numFmtId="0" fontId="5" fillId="0" borderId="0" xfId="0" applyFont="1"/>
    <xf numFmtId="44" fontId="5" fillId="0" borderId="10" xfId="1" applyFont="1" applyBorder="1" applyAlignment="1">
      <alignment horizontal="right"/>
    </xf>
    <xf numFmtId="0" fontId="5" fillId="0" borderId="10" xfId="0" applyFont="1" applyBorder="1" applyAlignment="1">
      <alignment horizontal="center" wrapText="1"/>
    </xf>
  </cellXfs>
  <cellStyles count="168">
    <cellStyle name="20% - Accent1 2" xfId="3"/>
    <cellStyle name="20% - Accent1 3" xfId="4"/>
    <cellStyle name="20% - Accent1 3 2" xfId="5"/>
    <cellStyle name="20% - Accent1 3 3" xfId="6"/>
    <cellStyle name="20% - Accent1 4" xfId="7"/>
    <cellStyle name="20% - Accent2 2" xfId="8"/>
    <cellStyle name="20% - Accent2 3" xfId="9"/>
    <cellStyle name="20% - Accent2 3 2" xfId="10"/>
    <cellStyle name="20% - Accent2 3 3" xfId="11"/>
    <cellStyle name="20% - Accent2 4" xfId="12"/>
    <cellStyle name="20% - Accent3 2" xfId="13"/>
    <cellStyle name="20% - Accent3 3" xfId="14"/>
    <cellStyle name="20% - Accent3 3 2" xfId="15"/>
    <cellStyle name="20% - Accent3 3 3" xfId="16"/>
    <cellStyle name="20% - Accent3 4" xfId="17"/>
    <cellStyle name="20% - Accent4 2" xfId="18"/>
    <cellStyle name="20% - Accent4 3" xfId="19"/>
    <cellStyle name="20% - Accent4 3 2" xfId="20"/>
    <cellStyle name="20% - Accent4 3 3" xfId="21"/>
    <cellStyle name="20% - Accent4 4" xfId="22"/>
    <cellStyle name="20% - Accent5 2" xfId="23"/>
    <cellStyle name="20% - Accent5 3" xfId="24"/>
    <cellStyle name="20% - Accent5 3 2" xfId="25"/>
    <cellStyle name="20% - Accent5 3 3" xfId="26"/>
    <cellStyle name="20% - Accent5 4" xfId="27"/>
    <cellStyle name="20% - Accent6 2" xfId="28"/>
    <cellStyle name="20% - Accent6 3" xfId="29"/>
    <cellStyle name="20% - Accent6 3 2" xfId="30"/>
    <cellStyle name="20% - Accent6 3 3" xfId="31"/>
    <cellStyle name="20% - Accent6 4" xfId="32"/>
    <cellStyle name="40% - Accent1 2" xfId="33"/>
    <cellStyle name="40% - Accent1 3" xfId="34"/>
    <cellStyle name="40% - Accent1 3 2" xfId="35"/>
    <cellStyle name="40% - Accent1 3 3" xfId="36"/>
    <cellStyle name="40% - Accent1 4" xfId="37"/>
    <cellStyle name="40% - Accent2 2" xfId="38"/>
    <cellStyle name="40% - Accent2 3" xfId="39"/>
    <cellStyle name="40% - Accent2 3 2" xfId="40"/>
    <cellStyle name="40% - Accent2 3 3" xfId="41"/>
    <cellStyle name="40% - Accent2 4" xfId="42"/>
    <cellStyle name="40% - Accent3 2" xfId="43"/>
    <cellStyle name="40% - Accent3 3" xfId="44"/>
    <cellStyle name="40% - Accent3 3 2" xfId="45"/>
    <cellStyle name="40% - Accent3 3 3" xfId="46"/>
    <cellStyle name="40% - Accent3 4" xfId="47"/>
    <cellStyle name="40% - Accent4 2" xfId="48"/>
    <cellStyle name="40% - Accent4 3" xfId="49"/>
    <cellStyle name="40% - Accent4 3 2" xfId="50"/>
    <cellStyle name="40% - Accent4 3 3" xfId="51"/>
    <cellStyle name="40% - Accent4 4" xfId="52"/>
    <cellStyle name="40% - Accent5 2" xfId="53"/>
    <cellStyle name="40% - Accent5 3" xfId="54"/>
    <cellStyle name="40% - Accent5 3 2" xfId="55"/>
    <cellStyle name="40% - Accent5 3 3" xfId="56"/>
    <cellStyle name="40% - Accent5 4" xfId="57"/>
    <cellStyle name="40% - Accent6 2" xfId="58"/>
    <cellStyle name="40% - Accent6 3" xfId="59"/>
    <cellStyle name="40% - Accent6 3 2" xfId="60"/>
    <cellStyle name="40% - Accent6 3 3" xfId="61"/>
    <cellStyle name="40% - Accent6 4" xfId="62"/>
    <cellStyle name="60% - Accent1 2" xfId="63"/>
    <cellStyle name="60% - Accent1 3" xfId="64"/>
    <cellStyle name="60% - Accent1 4" xfId="65"/>
    <cellStyle name="60% - Accent2 2" xfId="66"/>
    <cellStyle name="60% - Accent2 3" xfId="67"/>
    <cellStyle name="60% - Accent2 4" xfId="68"/>
    <cellStyle name="60% - Accent3 2" xfId="69"/>
    <cellStyle name="60% - Accent3 3" xfId="70"/>
    <cellStyle name="60% - Accent3 4" xfId="71"/>
    <cellStyle name="60% - Accent4 2" xfId="72"/>
    <cellStyle name="60% - Accent4 3" xfId="73"/>
    <cellStyle name="60% - Accent4 4" xfId="74"/>
    <cellStyle name="60% - Accent5 2" xfId="75"/>
    <cellStyle name="60% - Accent5 3" xfId="76"/>
    <cellStyle name="60% - Accent5 4" xfId="77"/>
    <cellStyle name="60% - Accent6 2" xfId="78"/>
    <cellStyle name="60% - Accent6 3" xfId="79"/>
    <cellStyle name="60% - Accent6 4" xfId="80"/>
    <cellStyle name="Accent1 2" xfId="81"/>
    <cellStyle name="Accent1 3" xfId="82"/>
    <cellStyle name="Accent1 4" xfId="83"/>
    <cellStyle name="Accent2 2" xfId="84"/>
    <cellStyle name="Accent2 3" xfId="85"/>
    <cellStyle name="Accent2 4" xfId="86"/>
    <cellStyle name="Accent3 2" xfId="87"/>
    <cellStyle name="Accent3 3" xfId="88"/>
    <cellStyle name="Accent3 4" xfId="89"/>
    <cellStyle name="Accent4 2" xfId="90"/>
    <cellStyle name="Accent4 3" xfId="91"/>
    <cellStyle name="Accent4 4" xfId="92"/>
    <cellStyle name="Accent5 2" xfId="93"/>
    <cellStyle name="Accent5 3" xfId="94"/>
    <cellStyle name="Accent5 4" xfId="95"/>
    <cellStyle name="Accent6 2" xfId="96"/>
    <cellStyle name="Accent6 3" xfId="97"/>
    <cellStyle name="Accent6 4" xfId="98"/>
    <cellStyle name="Bad 2" xfId="99"/>
    <cellStyle name="Bad 3" xfId="100"/>
    <cellStyle name="Bad 4" xfId="101"/>
    <cellStyle name="Calculation 2" xfId="102"/>
    <cellStyle name="Calculation 3" xfId="103"/>
    <cellStyle name="Calculation 4" xfId="104"/>
    <cellStyle name="Check Cell 2" xfId="105"/>
    <cellStyle name="Check Cell 3" xfId="106"/>
    <cellStyle name="Check Cell 4" xfId="107"/>
    <cellStyle name="Currency" xfId="1" builtinId="4"/>
    <cellStyle name="Currency 2" xfId="108"/>
    <cellStyle name="Currency 2 2" xfId="109"/>
    <cellStyle name="Currency 2 3" xfId="110"/>
    <cellStyle name="Currency 3" xfId="111"/>
    <cellStyle name="Explanatory Text 2" xfId="112"/>
    <cellStyle name="Explanatory Text 3" xfId="113"/>
    <cellStyle name="Explanatory Text 4" xfId="114"/>
    <cellStyle name="Good 2" xfId="115"/>
    <cellStyle name="Good 3" xfId="116"/>
    <cellStyle name="Good 4" xfId="117"/>
    <cellStyle name="Heading 1 2" xfId="118"/>
    <cellStyle name="Heading 1 3" xfId="119"/>
    <cellStyle name="Heading 1 4" xfId="120"/>
    <cellStyle name="Heading 2 2" xfId="121"/>
    <cellStyle name="Heading 2 3" xfId="122"/>
    <cellStyle name="Heading 2 4" xfId="123"/>
    <cellStyle name="Heading 3 2" xfId="124"/>
    <cellStyle name="Heading 3 3" xfId="125"/>
    <cellStyle name="Heading 3 4" xfId="126"/>
    <cellStyle name="Heading 4 2" xfId="127"/>
    <cellStyle name="Heading 4 3" xfId="128"/>
    <cellStyle name="Heading 4 4" xfId="129"/>
    <cellStyle name="Input 2" xfId="130"/>
    <cellStyle name="Input 3" xfId="131"/>
    <cellStyle name="Input 4" xfId="132"/>
    <cellStyle name="Linked Cell 2" xfId="133"/>
    <cellStyle name="Linked Cell 3" xfId="134"/>
    <cellStyle name="Linked Cell 4" xfId="135"/>
    <cellStyle name="Neutral 2" xfId="136"/>
    <cellStyle name="Neutral 3" xfId="137"/>
    <cellStyle name="Neutral 4" xfId="138"/>
    <cellStyle name="Normal" xfId="0" builtinId="0"/>
    <cellStyle name="Normal 10" xfId="139"/>
    <cellStyle name="Normal 10 2" xfId="140"/>
    <cellStyle name="Normal 10 3" xfId="141"/>
    <cellStyle name="Normal 11" xfId="142"/>
    <cellStyle name="Normal 12" xfId="2"/>
    <cellStyle name="Normal 13" xfId="143"/>
    <cellStyle name="Normal 2" xfId="144"/>
    <cellStyle name="Normal 2 2" xfId="145"/>
    <cellStyle name="Normal 3" xfId="146"/>
    <cellStyle name="Normal 4" xfId="147"/>
    <cellStyle name="Normal 5" xfId="148"/>
    <cellStyle name="Normal 6" xfId="149"/>
    <cellStyle name="Normal 7" xfId="150"/>
    <cellStyle name="Normal 8" xfId="151"/>
    <cellStyle name="Normal 9" xfId="152"/>
    <cellStyle name="Normal 9 2" xfId="153"/>
    <cellStyle name="Normal 9 3" xfId="154"/>
    <cellStyle name="Note 2" xfId="155"/>
    <cellStyle name="Note 3" xfId="156"/>
    <cellStyle name="Note 3 2" xfId="157"/>
    <cellStyle name="Note 3 3" xfId="158"/>
    <cellStyle name="Output 2" xfId="159"/>
    <cellStyle name="Output 3" xfId="160"/>
    <cellStyle name="Output 4" xfId="161"/>
    <cellStyle name="Total 2" xfId="162"/>
    <cellStyle name="Total 3" xfId="163"/>
    <cellStyle name="Total 4" xfId="164"/>
    <cellStyle name="Warning Text 2" xfId="165"/>
    <cellStyle name="Warning Text 3" xfId="166"/>
    <cellStyle name="Warning Text 4" xfId="1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"/>
  <sheetViews>
    <sheetView tabSelected="1" zoomScaleNormal="100" workbookViewId="0">
      <selection activeCell="N8" sqref="N8"/>
    </sheetView>
  </sheetViews>
  <sheetFormatPr defaultColWidth="9.08984375" defaultRowHeight="12"/>
  <cols>
    <col min="1" max="1" width="8.90625" style="1" bestFit="1" customWidth="1"/>
    <col min="2" max="2" width="3.08984375" style="2" bestFit="1" customWidth="1"/>
    <col min="3" max="3" width="6.81640625" style="1" bestFit="1" customWidth="1"/>
    <col min="4" max="4" width="6.08984375" style="1" bestFit="1" customWidth="1"/>
    <col min="5" max="5" width="16.54296875" style="1" bestFit="1" customWidth="1"/>
    <col min="6" max="6" width="4.90625" style="2" bestFit="1" customWidth="1"/>
    <col min="7" max="7" width="5" style="2" bestFit="1" customWidth="1"/>
    <col min="8" max="11" width="9.08984375" style="4"/>
    <col min="12" max="12" width="7.1796875" style="4" bestFit="1" customWidth="1"/>
    <col min="13" max="13" width="10" style="4" customWidth="1"/>
    <col min="14" max="14" width="9.36328125" style="1" customWidth="1"/>
    <col min="15" max="16384" width="9.08984375" style="1"/>
  </cols>
  <sheetData>
    <row r="1" spans="1:14" s="2" customFormat="1" ht="36">
      <c r="A1" s="5" t="s">
        <v>26</v>
      </c>
      <c r="B1" s="5" t="s">
        <v>27</v>
      </c>
      <c r="C1" s="19" t="s">
        <v>28</v>
      </c>
      <c r="D1" s="19"/>
      <c r="E1" s="5" t="s">
        <v>0</v>
      </c>
      <c r="F1" s="5" t="s">
        <v>1</v>
      </c>
      <c r="G1" s="5" t="s">
        <v>2</v>
      </c>
      <c r="H1" s="6" t="s">
        <v>3</v>
      </c>
      <c r="I1" s="6" t="s">
        <v>4</v>
      </c>
      <c r="J1" s="7" t="s">
        <v>5</v>
      </c>
      <c r="K1" s="6" t="s">
        <v>6</v>
      </c>
      <c r="L1" s="6" t="s">
        <v>7</v>
      </c>
      <c r="M1" s="6" t="s">
        <v>8</v>
      </c>
      <c r="N1" s="8" t="s">
        <v>9</v>
      </c>
    </row>
    <row r="2" spans="1:14" s="3" customFormat="1">
      <c r="A2" s="9" t="s">
        <v>10</v>
      </c>
      <c r="B2" s="10">
        <v>960</v>
      </c>
      <c r="C2" s="9" t="s">
        <v>12</v>
      </c>
      <c r="D2" s="9" t="s">
        <v>13</v>
      </c>
      <c r="E2" s="9" t="s">
        <v>14</v>
      </c>
      <c r="F2" s="10" t="s">
        <v>15</v>
      </c>
      <c r="G2" s="10" t="s">
        <v>16</v>
      </c>
      <c r="H2" s="11">
        <v>25.8705</v>
      </c>
      <c r="I2" s="11">
        <f>H2*2080</f>
        <v>53810.64</v>
      </c>
      <c r="J2" s="12">
        <v>28.949100000000001</v>
      </c>
      <c r="K2" s="11">
        <f>J2*2080</f>
        <v>60214.128000000004</v>
      </c>
      <c r="L2" s="11">
        <f t="shared" ref="L2:M4" si="0">J2-H2</f>
        <v>3.0786000000000016</v>
      </c>
      <c r="M2" s="11">
        <f t="shared" si="0"/>
        <v>6403.4880000000048</v>
      </c>
      <c r="N2" s="13">
        <v>41592</v>
      </c>
    </row>
    <row r="3" spans="1:14" s="3" customFormat="1">
      <c r="A3" s="9" t="s">
        <v>10</v>
      </c>
      <c r="B3" s="10">
        <v>960</v>
      </c>
      <c r="C3" s="9" t="s">
        <v>17</v>
      </c>
      <c r="D3" s="9" t="s">
        <v>18</v>
      </c>
      <c r="E3" s="9" t="s">
        <v>14</v>
      </c>
      <c r="F3" s="10" t="s">
        <v>15</v>
      </c>
      <c r="G3" s="10" t="s">
        <v>16</v>
      </c>
      <c r="H3" s="11">
        <v>25.312799999999999</v>
      </c>
      <c r="I3" s="11">
        <f>H3*2080</f>
        <v>52650.623999999996</v>
      </c>
      <c r="J3" s="12">
        <v>28.949100000000001</v>
      </c>
      <c r="K3" s="11">
        <f>J3*2080</f>
        <v>60214.128000000004</v>
      </c>
      <c r="L3" s="11">
        <f t="shared" si="0"/>
        <v>3.6363000000000021</v>
      </c>
      <c r="M3" s="11">
        <f t="shared" si="0"/>
        <v>7563.5040000000081</v>
      </c>
      <c r="N3" s="13">
        <v>41592</v>
      </c>
    </row>
    <row r="4" spans="1:14" s="3" customFormat="1">
      <c r="A4" s="9" t="s">
        <v>10</v>
      </c>
      <c r="B4" s="10">
        <v>960</v>
      </c>
      <c r="C4" s="9" t="s">
        <v>19</v>
      </c>
      <c r="D4" s="9" t="s">
        <v>20</v>
      </c>
      <c r="E4" s="9" t="s">
        <v>14</v>
      </c>
      <c r="F4" s="10" t="s">
        <v>15</v>
      </c>
      <c r="G4" s="10" t="s">
        <v>16</v>
      </c>
      <c r="H4" s="11">
        <v>26.212199999999999</v>
      </c>
      <c r="I4" s="11">
        <f>H4*2080</f>
        <v>54521.375999999997</v>
      </c>
      <c r="J4" s="12">
        <v>28.949100000000001</v>
      </c>
      <c r="K4" s="11">
        <f>J4*2080</f>
        <v>60214.128000000004</v>
      </c>
      <c r="L4" s="11">
        <f t="shared" si="0"/>
        <v>2.7369000000000021</v>
      </c>
      <c r="M4" s="11">
        <f t="shared" si="0"/>
        <v>5692.7520000000077</v>
      </c>
      <c r="N4" s="13">
        <v>41592</v>
      </c>
    </row>
    <row r="5" spans="1:14" s="3" customFormat="1">
      <c r="A5" s="9" t="s">
        <v>10</v>
      </c>
      <c r="B5" s="10">
        <v>960</v>
      </c>
      <c r="C5" s="9" t="s">
        <v>21</v>
      </c>
      <c r="D5" s="9" t="s">
        <v>22</v>
      </c>
      <c r="E5" s="9" t="s">
        <v>23</v>
      </c>
      <c r="F5" s="10" t="s">
        <v>24</v>
      </c>
      <c r="G5" s="10" t="s">
        <v>25</v>
      </c>
      <c r="H5" s="11">
        <v>13.3932</v>
      </c>
      <c r="I5" s="11">
        <v>27858</v>
      </c>
      <c r="J5" s="11">
        <v>15.5044</v>
      </c>
      <c r="K5" s="11">
        <f>J5*2080</f>
        <v>32249.152000000002</v>
      </c>
      <c r="L5" s="11">
        <f>J5-H5</f>
        <v>2.1112000000000002</v>
      </c>
      <c r="M5" s="11">
        <f>K5-I5</f>
        <v>4391.1520000000019</v>
      </c>
      <c r="N5" s="13">
        <v>41596</v>
      </c>
    </row>
    <row r="6" spans="1:14" s="17" customFormat="1">
      <c r="A6" s="14"/>
      <c r="B6" s="15"/>
      <c r="C6" s="14"/>
      <c r="D6" s="14"/>
      <c r="E6" s="14"/>
      <c r="F6" s="15"/>
      <c r="G6" s="15"/>
      <c r="H6" s="16"/>
      <c r="I6" s="16"/>
      <c r="J6" s="16"/>
      <c r="K6" s="16"/>
      <c r="L6" s="18" t="s">
        <v>29</v>
      </c>
      <c r="M6" s="16">
        <f>SUM(M2:M5)</f>
        <v>24050.896000000022</v>
      </c>
      <c r="N6" s="14"/>
    </row>
    <row r="7" spans="1:14">
      <c r="B7" s="2" t="s">
        <v>11</v>
      </c>
    </row>
  </sheetData>
  <mergeCells count="1">
    <mergeCell ref="C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7AF1C093-2EFF-41D5-9FFA-49B39953F8DE}"/>
</file>

<file path=customXml/itemProps2.xml><?xml version="1.0" encoding="utf-8"?>
<ds:datastoreItem xmlns:ds="http://schemas.openxmlformats.org/officeDocument/2006/customXml" ds:itemID="{1F11CC05-9B5C-4790-AA60-1FED2F20F3CA}"/>
</file>

<file path=customXml/itemProps3.xml><?xml version="1.0" encoding="utf-8"?>
<ds:datastoreItem xmlns:ds="http://schemas.openxmlformats.org/officeDocument/2006/customXml" ds:itemID="{C0FBB62C-54D0-4F2A-A6C2-A2437CCFCC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2013</vt:lpstr>
    </vt:vector>
  </TitlesOfParts>
  <Company>Arkansas State Police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gwhatley</dc:creator>
  <cp:lastModifiedBy>Linda Hill</cp:lastModifiedBy>
  <cp:lastPrinted>2013-11-27T16:55:22Z</cp:lastPrinted>
  <dcterms:created xsi:type="dcterms:W3CDTF">2013-11-25T21:53:15Z</dcterms:created>
  <dcterms:modified xsi:type="dcterms:W3CDTF">2013-11-27T16:55:44Z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2533000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