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0" windowWidth="11230" windowHeight="516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L23" i="2"/>
  <c r="L20" l="1"/>
  <c r="L21"/>
  <c r="L22"/>
  <c r="L18"/>
  <c r="L19"/>
  <c r="L17"/>
  <c r="L16"/>
  <c r="L14"/>
  <c r="L13"/>
  <c r="L15"/>
  <c r="L12"/>
  <c r="L11"/>
  <c r="L10"/>
  <c r="L9"/>
  <c r="L8"/>
  <c r="L24" l="1"/>
</calcChain>
</file>

<file path=xl/sharedStrings.xml><?xml version="1.0" encoding="utf-8"?>
<sst xmlns="http://schemas.openxmlformats.org/spreadsheetml/2006/main" count="147" uniqueCount="102">
  <si>
    <t>DATE</t>
  </si>
  <si>
    <t>RECEIVED</t>
  </si>
  <si>
    <t>AGENCY</t>
  </si>
  <si>
    <t>APPLICANT</t>
  </si>
  <si>
    <t>CODE</t>
  </si>
  <si>
    <t>TITLE</t>
  </si>
  <si>
    <t>GRADE</t>
  </si>
  <si>
    <t>SALARY</t>
  </si>
  <si>
    <t>COST</t>
  </si>
  <si>
    <t xml:space="preserve">Special Entry Rate </t>
  </si>
  <si>
    <t>Chief Fiscal Officer</t>
  </si>
  <si>
    <t>EXCEPTIONALLY WELL QUALIFIED</t>
  </si>
  <si>
    <t>LABOR MARKET/MOVEMENT</t>
  </si>
  <si>
    <t>PREVIOUS</t>
  </si>
  <si>
    <t>CURRENT/</t>
  </si>
  <si>
    <t>ENTRY/</t>
  </si>
  <si>
    <t>BASE</t>
  </si>
  <si>
    <t>APPROVED</t>
  </si>
  <si>
    <t>EMPLOYER</t>
  </si>
  <si>
    <t>Private</t>
  </si>
  <si>
    <t>Game &amp; Fish</t>
  </si>
  <si>
    <t>Agency</t>
  </si>
  <si>
    <t>C119</t>
  </si>
  <si>
    <t>C126</t>
  </si>
  <si>
    <t>C112</t>
  </si>
  <si>
    <t>TOTAL</t>
  </si>
  <si>
    <t>ABA</t>
  </si>
  <si>
    <t>Kevin Auth</t>
  </si>
  <si>
    <t>C116</t>
  </si>
  <si>
    <t>C128</t>
  </si>
  <si>
    <t>C115</t>
  </si>
  <si>
    <t>DAH</t>
  </si>
  <si>
    <t>C122</t>
  </si>
  <si>
    <t>DHS</t>
  </si>
  <si>
    <t>Education</t>
  </si>
  <si>
    <t>B121C</t>
  </si>
  <si>
    <t>AETN</t>
  </si>
  <si>
    <t>C121</t>
  </si>
  <si>
    <t>C124</t>
  </si>
  <si>
    <t>Parks &amp; Tourism</t>
  </si>
  <si>
    <t>C118</t>
  </si>
  <si>
    <t>Insurance</t>
  </si>
  <si>
    <t>Community Correction</t>
  </si>
  <si>
    <t>S033C</t>
  </si>
  <si>
    <t>Maintenance Supervisor</t>
  </si>
  <si>
    <t>REQUESTED</t>
  </si>
  <si>
    <t>October, 2013</t>
  </si>
  <si>
    <t>Danny Sims</t>
  </si>
  <si>
    <t>S050C</t>
  </si>
  <si>
    <t>Maintenance Specialist</t>
  </si>
  <si>
    <t>Karen Franklin</t>
  </si>
  <si>
    <t>A038C</t>
  </si>
  <si>
    <t>Fiscal Support Manager</t>
  </si>
  <si>
    <t>C123</t>
  </si>
  <si>
    <t>Elizabeth Taylor</t>
  </si>
  <si>
    <t>T004C</t>
  </si>
  <si>
    <t>Prog Administrator/Parole, Prob</t>
  </si>
  <si>
    <t>Laura Richmond</t>
  </si>
  <si>
    <t>A041C</t>
  </si>
  <si>
    <t>Program Fiscal Manager</t>
  </si>
  <si>
    <t>Hans Schroeder</t>
  </si>
  <si>
    <t>D066C</t>
  </si>
  <si>
    <t>Digital Broadcast Specialist</t>
  </si>
  <si>
    <t>OHIT</t>
  </si>
  <si>
    <t>Coty Pearson</t>
  </si>
  <si>
    <t>D022C</t>
  </si>
  <si>
    <t>Systems Specialist</t>
  </si>
  <si>
    <t>Public Defender</t>
  </si>
  <si>
    <t>Mary Bowen</t>
  </si>
  <si>
    <t>G146C</t>
  </si>
  <si>
    <t>Mitigation Specialist</t>
  </si>
  <si>
    <t>Keesa Smith</t>
  </si>
  <si>
    <t>L023N</t>
  </si>
  <si>
    <t>Deputy Director</t>
  </si>
  <si>
    <t>N915</t>
  </si>
  <si>
    <t>Jessica Underwood</t>
  </si>
  <si>
    <t>E048C</t>
  </si>
  <si>
    <t>Education &amp; Instruction Specialist</t>
  </si>
  <si>
    <t>Richard Young</t>
  </si>
  <si>
    <t>Assistant Division Chief</t>
  </si>
  <si>
    <t>SEARK</t>
  </si>
  <si>
    <t>U of A Monticello</t>
  </si>
  <si>
    <t>James Robbins</t>
  </si>
  <si>
    <t>Marie Atwood</t>
  </si>
  <si>
    <t>D063C</t>
  </si>
  <si>
    <t>Computer Support Specialist</t>
  </si>
  <si>
    <t>Jeffery Gilliland</t>
  </si>
  <si>
    <t>B067C</t>
  </si>
  <si>
    <t>Archaeologist</t>
  </si>
  <si>
    <t>S013C</t>
  </si>
  <si>
    <t>Building Program Supervisor</t>
  </si>
  <si>
    <t>Bail Bondsman</t>
  </si>
  <si>
    <t>Ron Bratton</t>
  </si>
  <si>
    <t>A098C</t>
  </si>
  <si>
    <t>Fiscal Support Specialist</t>
  </si>
  <si>
    <t>Rehab Services</t>
  </si>
  <si>
    <t>Otis Dixon</t>
  </si>
  <si>
    <t>D052C</t>
  </si>
  <si>
    <t>Software Support Analyst</t>
  </si>
  <si>
    <t>Margie Farmer</t>
  </si>
  <si>
    <t>X123C</t>
  </si>
  <si>
    <t>Insurance Investigator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</si>
</sst>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[$-409]mmmm\-yy;@"/>
  </numFmts>
  <fonts count="8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6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6" fontId="5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6" fontId="2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14" xfId="0" applyFont="1" applyBorder="1" applyAlignment="1">
      <alignment horizontal="center"/>
    </xf>
    <xf numFmtId="6" fontId="2" fillId="0" borderId="14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left"/>
    </xf>
    <xf numFmtId="14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6" fontId="6" fillId="0" borderId="11" xfId="0" applyNumberFormat="1" applyFont="1" applyBorder="1" applyAlignment="1">
      <alignment horizontal="center"/>
    </xf>
    <xf numFmtId="6" fontId="6" fillId="0" borderId="1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6" fontId="5" fillId="0" borderId="12" xfId="0" applyNumberFormat="1" applyFont="1" applyBorder="1" applyAlignment="1">
      <alignment horizontal="center"/>
    </xf>
    <xf numFmtId="6" fontId="2" fillId="0" borderId="20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Normal="100" workbookViewId="0">
      <selection activeCell="C8" sqref="C8"/>
    </sheetView>
  </sheetViews>
  <sheetFormatPr defaultRowHeight="14.5"/>
  <cols>
    <col min="1" max="1" width="9" bestFit="1" customWidth="1"/>
    <col min="2" max="2" width="16.6328125" bestFit="1" customWidth="1"/>
    <col min="3" max="3" width="15" bestFit="1" customWidth="1"/>
    <col min="4" max="4" width="6" bestFit="1" customWidth="1"/>
    <col min="5" max="5" width="23.90625" bestFit="1" customWidth="1"/>
    <col min="6" max="6" width="6.453125" bestFit="1" customWidth="1"/>
    <col min="7" max="7" width="9.6328125" bestFit="1" customWidth="1"/>
    <col min="8" max="8" width="9.08984375" bestFit="1" customWidth="1"/>
    <col min="9" max="9" width="8.36328125" bestFit="1" customWidth="1"/>
    <col min="10" max="10" width="10.54296875" bestFit="1" customWidth="1"/>
    <col min="11" max="12" width="9.54296875" bestFit="1" customWidth="1"/>
  </cols>
  <sheetData>
    <row r="1" spans="1:12" s="25" customFormat="1" ht="15.5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s="25" customFormat="1" ht="15.5">
      <c r="A2" s="43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s="25" customFormat="1" ht="15.5">
      <c r="A3" s="43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2" s="25" customFormat="1" ht="16" thickBot="1">
      <c r="A4" s="43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2" s="25" customFormat="1" ht="15.5">
      <c r="A5" s="10"/>
      <c r="B5" s="11"/>
      <c r="C5" s="11"/>
      <c r="D5" s="11"/>
      <c r="E5" s="11"/>
      <c r="F5" s="11"/>
      <c r="G5" s="11"/>
      <c r="H5" s="11" t="s">
        <v>14</v>
      </c>
      <c r="I5" s="11"/>
      <c r="J5" s="11"/>
      <c r="K5" s="11"/>
      <c r="L5" s="12"/>
    </row>
    <row r="6" spans="1:12" s="25" customFormat="1" ht="15.5">
      <c r="A6" s="13" t="s">
        <v>0</v>
      </c>
      <c r="B6" s="9"/>
      <c r="C6" s="9"/>
      <c r="D6" s="9"/>
      <c r="E6" s="9"/>
      <c r="F6" s="9"/>
      <c r="G6" s="9" t="s">
        <v>13</v>
      </c>
      <c r="H6" s="9" t="s">
        <v>13</v>
      </c>
      <c r="I6" s="9" t="s">
        <v>15</v>
      </c>
      <c r="J6" s="9" t="s">
        <v>45</v>
      </c>
      <c r="K6" s="9" t="s">
        <v>17</v>
      </c>
      <c r="L6" s="14"/>
    </row>
    <row r="7" spans="1:12" s="25" customFormat="1" ht="16" thickBot="1">
      <c r="A7" s="16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7" t="s">
        <v>18</v>
      </c>
      <c r="H7" s="17" t="s">
        <v>7</v>
      </c>
      <c r="I7" s="17" t="s">
        <v>16</v>
      </c>
      <c r="J7" s="17" t="s">
        <v>7</v>
      </c>
      <c r="K7" s="17" t="s">
        <v>7</v>
      </c>
      <c r="L7" s="18" t="s">
        <v>8</v>
      </c>
    </row>
    <row r="8" spans="1:12">
      <c r="A8" s="5">
        <v>41520</v>
      </c>
      <c r="B8" s="6" t="s">
        <v>39</v>
      </c>
      <c r="C8" s="6" t="s">
        <v>47</v>
      </c>
      <c r="D8" s="6" t="s">
        <v>48</v>
      </c>
      <c r="E8" s="6" t="s">
        <v>49</v>
      </c>
      <c r="F8" s="6" t="s">
        <v>24</v>
      </c>
      <c r="G8" s="6" t="s">
        <v>19</v>
      </c>
      <c r="H8" s="7">
        <v>25000</v>
      </c>
      <c r="I8" s="7">
        <v>25268</v>
      </c>
      <c r="J8" s="7">
        <v>29500</v>
      </c>
      <c r="K8" s="7">
        <v>29500</v>
      </c>
      <c r="L8" s="15">
        <f t="shared" ref="L8:L23" si="0">SUM(K8-H8)</f>
        <v>4500</v>
      </c>
    </row>
    <row r="9" spans="1:12">
      <c r="A9" s="4">
        <v>41520</v>
      </c>
      <c r="B9" s="2" t="s">
        <v>34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21</v>
      </c>
      <c r="H9" s="3">
        <v>46043</v>
      </c>
      <c r="I9" s="3">
        <v>43217</v>
      </c>
      <c r="J9" s="3">
        <v>57806</v>
      </c>
      <c r="K9" s="3">
        <v>50648</v>
      </c>
      <c r="L9" s="15">
        <f t="shared" si="0"/>
        <v>4605</v>
      </c>
    </row>
    <row r="10" spans="1:12">
      <c r="A10" s="4">
        <v>41520</v>
      </c>
      <c r="B10" s="2" t="s">
        <v>42</v>
      </c>
      <c r="C10" s="2" t="s">
        <v>54</v>
      </c>
      <c r="D10" s="2" t="s">
        <v>55</v>
      </c>
      <c r="E10" s="2" t="s">
        <v>56</v>
      </c>
      <c r="F10" s="2" t="s">
        <v>29</v>
      </c>
      <c r="G10" s="2" t="s">
        <v>21</v>
      </c>
      <c r="H10" s="3">
        <v>49536</v>
      </c>
      <c r="I10" s="3">
        <v>55156</v>
      </c>
      <c r="J10" s="3">
        <v>64701</v>
      </c>
      <c r="K10" s="3">
        <v>58553</v>
      </c>
      <c r="L10" s="15">
        <f t="shared" si="0"/>
        <v>9017</v>
      </c>
    </row>
    <row r="11" spans="1:12">
      <c r="A11" s="4">
        <v>41520</v>
      </c>
      <c r="B11" s="2" t="s">
        <v>34</v>
      </c>
      <c r="C11" s="2" t="s">
        <v>57</v>
      </c>
      <c r="D11" s="2" t="s">
        <v>58</v>
      </c>
      <c r="E11" s="2" t="s">
        <v>59</v>
      </c>
      <c r="F11" s="2" t="s">
        <v>32</v>
      </c>
      <c r="G11" s="2" t="s">
        <v>21</v>
      </c>
      <c r="H11" s="3">
        <v>39983</v>
      </c>
      <c r="I11" s="3">
        <v>41159</v>
      </c>
      <c r="J11" s="3">
        <v>55490</v>
      </c>
      <c r="K11" s="3">
        <v>43981</v>
      </c>
      <c r="L11" s="15">
        <f t="shared" si="0"/>
        <v>3998</v>
      </c>
    </row>
    <row r="12" spans="1:12">
      <c r="A12" s="4">
        <v>41520</v>
      </c>
      <c r="B12" s="2" t="s">
        <v>36</v>
      </c>
      <c r="C12" s="2" t="s">
        <v>60</v>
      </c>
      <c r="D12" s="2" t="s">
        <v>61</v>
      </c>
      <c r="E12" s="2" t="s">
        <v>62</v>
      </c>
      <c r="F12" s="2" t="s">
        <v>40</v>
      </c>
      <c r="G12" s="2" t="s">
        <v>21</v>
      </c>
      <c r="H12" s="3">
        <v>41708</v>
      </c>
      <c r="I12" s="3">
        <v>33861</v>
      </c>
      <c r="J12" s="3">
        <v>44000</v>
      </c>
      <c r="K12" s="3">
        <v>41708</v>
      </c>
      <c r="L12" s="15">
        <f t="shared" si="0"/>
        <v>0</v>
      </c>
    </row>
    <row r="13" spans="1:12">
      <c r="A13" s="4">
        <v>41522</v>
      </c>
      <c r="B13" s="2" t="s">
        <v>67</v>
      </c>
      <c r="C13" s="2" t="s">
        <v>68</v>
      </c>
      <c r="D13" s="2" t="s">
        <v>69</v>
      </c>
      <c r="E13" s="2" t="s">
        <v>70</v>
      </c>
      <c r="F13" s="2" t="s">
        <v>22</v>
      </c>
      <c r="G13" s="2" t="s">
        <v>21</v>
      </c>
      <c r="H13" s="3">
        <v>40800</v>
      </c>
      <c r="I13" s="3">
        <v>35554</v>
      </c>
      <c r="J13" s="3">
        <v>49067</v>
      </c>
      <c r="K13" s="3">
        <v>44880</v>
      </c>
      <c r="L13" s="15">
        <f t="shared" si="0"/>
        <v>4080</v>
      </c>
    </row>
    <row r="14" spans="1:12">
      <c r="A14" s="4">
        <v>41522</v>
      </c>
      <c r="B14" s="2" t="s">
        <v>33</v>
      </c>
      <c r="C14" s="2" t="s">
        <v>71</v>
      </c>
      <c r="D14" s="2" t="s">
        <v>72</v>
      </c>
      <c r="E14" s="2" t="s">
        <v>73</v>
      </c>
      <c r="F14" s="2" t="s">
        <v>74</v>
      </c>
      <c r="G14" s="2" t="s">
        <v>21</v>
      </c>
      <c r="H14" s="3">
        <v>109766</v>
      </c>
      <c r="I14" s="3">
        <v>112559</v>
      </c>
      <c r="J14" s="3">
        <v>120743</v>
      </c>
      <c r="K14" s="3">
        <v>112559</v>
      </c>
      <c r="L14" s="15">
        <f t="shared" si="0"/>
        <v>2793</v>
      </c>
    </row>
    <row r="15" spans="1:12">
      <c r="A15" s="4">
        <v>41523</v>
      </c>
      <c r="B15" s="2" t="s">
        <v>63</v>
      </c>
      <c r="C15" s="2" t="s">
        <v>64</v>
      </c>
      <c r="D15" s="2" t="s">
        <v>65</v>
      </c>
      <c r="E15" s="2" t="s">
        <v>66</v>
      </c>
      <c r="F15" s="2" t="s">
        <v>38</v>
      </c>
      <c r="G15" s="2" t="s">
        <v>19</v>
      </c>
      <c r="H15" s="3">
        <v>45300</v>
      </c>
      <c r="I15" s="3">
        <v>45377</v>
      </c>
      <c r="J15" s="3">
        <v>60214</v>
      </c>
      <c r="K15" s="3">
        <v>60214</v>
      </c>
      <c r="L15" s="15">
        <f t="shared" si="0"/>
        <v>14914</v>
      </c>
    </row>
    <row r="16" spans="1:12">
      <c r="A16" s="4">
        <v>41523</v>
      </c>
      <c r="B16" s="2" t="s">
        <v>36</v>
      </c>
      <c r="C16" s="2" t="s">
        <v>75</v>
      </c>
      <c r="D16" s="2" t="s">
        <v>76</v>
      </c>
      <c r="E16" s="2" t="s">
        <v>77</v>
      </c>
      <c r="F16" s="2" t="s">
        <v>28</v>
      </c>
      <c r="G16" s="2" t="s">
        <v>21</v>
      </c>
      <c r="H16" s="3">
        <v>34877</v>
      </c>
      <c r="I16" s="3">
        <v>30713</v>
      </c>
      <c r="J16" s="3">
        <v>36500</v>
      </c>
      <c r="K16" s="3">
        <v>34877</v>
      </c>
      <c r="L16" s="15">
        <f t="shared" si="0"/>
        <v>0</v>
      </c>
    </row>
    <row r="17" spans="1:12">
      <c r="A17" s="4">
        <v>41527</v>
      </c>
      <c r="B17" s="2" t="s">
        <v>20</v>
      </c>
      <c r="C17" s="2" t="s">
        <v>78</v>
      </c>
      <c r="D17" s="2" t="s">
        <v>35</v>
      </c>
      <c r="E17" s="2" t="s">
        <v>79</v>
      </c>
      <c r="F17" s="2" t="s">
        <v>23</v>
      </c>
      <c r="G17" s="2" t="s">
        <v>21</v>
      </c>
      <c r="H17" s="3">
        <v>25773</v>
      </c>
      <c r="I17" s="3">
        <v>50029</v>
      </c>
      <c r="J17" s="3">
        <v>60000</v>
      </c>
      <c r="K17" s="3">
        <v>60000</v>
      </c>
      <c r="L17" s="15">
        <f t="shared" si="0"/>
        <v>34227</v>
      </c>
    </row>
    <row r="18" spans="1:12">
      <c r="A18" s="4">
        <v>41533</v>
      </c>
      <c r="B18" s="2" t="s">
        <v>81</v>
      </c>
      <c r="C18" s="2" t="s">
        <v>82</v>
      </c>
      <c r="D18" s="2" t="s">
        <v>43</v>
      </c>
      <c r="E18" s="2" t="s">
        <v>44</v>
      </c>
      <c r="F18" s="2" t="s">
        <v>30</v>
      </c>
      <c r="G18" s="2" t="s">
        <v>19</v>
      </c>
      <c r="H18" s="3">
        <v>34836</v>
      </c>
      <c r="I18" s="3">
        <v>29251</v>
      </c>
      <c r="J18" s="3">
        <v>34836</v>
      </c>
      <c r="K18" s="3">
        <v>34836</v>
      </c>
      <c r="L18" s="15">
        <f t="shared" si="0"/>
        <v>0</v>
      </c>
    </row>
    <row r="19" spans="1:12">
      <c r="A19" s="4">
        <v>41537</v>
      </c>
      <c r="B19" s="2" t="s">
        <v>31</v>
      </c>
      <c r="C19" s="2" t="s">
        <v>86</v>
      </c>
      <c r="D19" s="2" t="s">
        <v>87</v>
      </c>
      <c r="E19" s="2" t="s">
        <v>88</v>
      </c>
      <c r="F19" s="2" t="s">
        <v>22</v>
      </c>
      <c r="G19" s="2" t="s">
        <v>21</v>
      </c>
      <c r="H19" s="3">
        <v>42354</v>
      </c>
      <c r="I19" s="3">
        <v>35554</v>
      </c>
      <c r="J19" s="3">
        <v>46589</v>
      </c>
      <c r="K19" s="3">
        <v>46589</v>
      </c>
      <c r="L19" s="15">
        <f t="shared" si="0"/>
        <v>4235</v>
      </c>
    </row>
    <row r="20" spans="1:12">
      <c r="A20" s="24">
        <v>41537</v>
      </c>
      <c r="B20" s="22" t="s">
        <v>26</v>
      </c>
      <c r="C20" s="22" t="s">
        <v>27</v>
      </c>
      <c r="D20" s="22" t="s">
        <v>89</v>
      </c>
      <c r="E20" s="22" t="s">
        <v>90</v>
      </c>
      <c r="F20" s="22" t="s">
        <v>40</v>
      </c>
      <c r="G20" s="22" t="s">
        <v>21</v>
      </c>
      <c r="H20" s="23">
        <v>39780</v>
      </c>
      <c r="I20" s="23">
        <v>33861</v>
      </c>
      <c r="J20" s="23">
        <v>45950</v>
      </c>
      <c r="K20" s="23">
        <v>45950</v>
      </c>
      <c r="L20" s="15">
        <f t="shared" si="0"/>
        <v>6170</v>
      </c>
    </row>
    <row r="21" spans="1:12" s="1" customFormat="1" ht="13">
      <c r="A21" s="24">
        <v>41540</v>
      </c>
      <c r="B21" s="22" t="s">
        <v>91</v>
      </c>
      <c r="C21" s="22" t="s">
        <v>92</v>
      </c>
      <c r="D21" s="22" t="s">
        <v>93</v>
      </c>
      <c r="E21" s="22" t="s">
        <v>94</v>
      </c>
      <c r="F21" s="22" t="s">
        <v>24</v>
      </c>
      <c r="G21" s="22" t="s">
        <v>21</v>
      </c>
      <c r="H21" s="23">
        <v>28751</v>
      </c>
      <c r="I21" s="23">
        <v>25268</v>
      </c>
      <c r="J21" s="23">
        <v>31500</v>
      </c>
      <c r="K21" s="23">
        <v>31500</v>
      </c>
      <c r="L21" s="15">
        <f t="shared" si="0"/>
        <v>2749</v>
      </c>
    </row>
    <row r="22" spans="1:12" s="1" customFormat="1" ht="13">
      <c r="A22" s="24">
        <v>41540</v>
      </c>
      <c r="B22" s="22" t="s">
        <v>95</v>
      </c>
      <c r="C22" s="22" t="s">
        <v>96</v>
      </c>
      <c r="D22" s="22" t="s">
        <v>97</v>
      </c>
      <c r="E22" s="22" t="s">
        <v>98</v>
      </c>
      <c r="F22" s="22" t="s">
        <v>37</v>
      </c>
      <c r="G22" s="22" t="s">
        <v>19</v>
      </c>
      <c r="H22" s="23">
        <v>47000</v>
      </c>
      <c r="I22" s="23">
        <v>39199</v>
      </c>
      <c r="J22" s="23">
        <v>53264</v>
      </c>
      <c r="K22" s="23">
        <v>53264</v>
      </c>
      <c r="L22" s="15">
        <f t="shared" si="0"/>
        <v>6264</v>
      </c>
    </row>
    <row r="23" spans="1:12" s="1" customFormat="1" ht="13">
      <c r="A23" s="24">
        <v>41550</v>
      </c>
      <c r="B23" s="22" t="s">
        <v>41</v>
      </c>
      <c r="C23" s="22" t="s">
        <v>99</v>
      </c>
      <c r="D23" s="22" t="s">
        <v>100</v>
      </c>
      <c r="E23" s="22" t="s">
        <v>101</v>
      </c>
      <c r="F23" s="22" t="s">
        <v>28</v>
      </c>
      <c r="G23" s="22" t="s">
        <v>19</v>
      </c>
      <c r="H23" s="23">
        <v>29120</v>
      </c>
      <c r="I23" s="23">
        <v>30713</v>
      </c>
      <c r="J23" s="23">
        <v>42386</v>
      </c>
      <c r="K23" s="23">
        <v>41000</v>
      </c>
      <c r="L23" s="15">
        <f t="shared" si="0"/>
        <v>11880</v>
      </c>
    </row>
    <row r="24" spans="1:12" s="33" customFormat="1" thickBot="1">
      <c r="A24" s="29"/>
      <c r="B24" s="30"/>
      <c r="C24" s="30"/>
      <c r="D24" s="30"/>
      <c r="E24" s="30"/>
      <c r="F24" s="30"/>
      <c r="G24" s="30"/>
      <c r="H24" s="31"/>
      <c r="I24" s="31"/>
      <c r="J24" s="31"/>
      <c r="K24" s="32" t="s">
        <v>25</v>
      </c>
      <c r="L24" s="35">
        <f>SUM(L8:L23)</f>
        <v>109432</v>
      </c>
    </row>
    <row r="25" spans="1:12" ht="15" thickBot="1"/>
    <row r="26" spans="1:12" ht="16" thickBot="1">
      <c r="A26" s="46" t="s">
        <v>12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1:12">
      <c r="A27" s="10"/>
      <c r="B27" s="11"/>
      <c r="C27" s="11"/>
      <c r="D27" s="11"/>
      <c r="E27" s="11"/>
      <c r="F27" s="11"/>
      <c r="G27" s="11"/>
      <c r="H27" s="11" t="s">
        <v>14</v>
      </c>
      <c r="I27" s="11"/>
      <c r="J27" s="11"/>
      <c r="K27" s="11"/>
      <c r="L27" s="12"/>
    </row>
    <row r="28" spans="1:12">
      <c r="A28" s="13" t="s">
        <v>0</v>
      </c>
      <c r="B28" s="9"/>
      <c r="C28" s="9"/>
      <c r="D28" s="9"/>
      <c r="E28" s="9"/>
      <c r="F28" s="9"/>
      <c r="G28" s="9" t="s">
        <v>13</v>
      </c>
      <c r="H28" s="9" t="s">
        <v>13</v>
      </c>
      <c r="I28" s="9" t="s">
        <v>15</v>
      </c>
      <c r="J28" s="9" t="s">
        <v>45</v>
      </c>
      <c r="K28" s="9" t="s">
        <v>17</v>
      </c>
      <c r="L28" s="14"/>
    </row>
    <row r="29" spans="1:12" ht="15" thickBot="1">
      <c r="A29" s="16" t="s">
        <v>1</v>
      </c>
      <c r="B29" s="17" t="s">
        <v>2</v>
      </c>
      <c r="C29" s="17" t="s">
        <v>3</v>
      </c>
      <c r="D29" s="17" t="s">
        <v>4</v>
      </c>
      <c r="E29" s="17" t="s">
        <v>5</v>
      </c>
      <c r="F29" s="17" t="s">
        <v>6</v>
      </c>
      <c r="G29" s="17" t="s">
        <v>18</v>
      </c>
      <c r="H29" s="17" t="s">
        <v>7</v>
      </c>
      <c r="I29" s="17" t="s">
        <v>16</v>
      </c>
      <c r="J29" s="17" t="s">
        <v>7</v>
      </c>
      <c r="K29" s="17" t="s">
        <v>7</v>
      </c>
      <c r="L29" s="18" t="s">
        <v>8</v>
      </c>
    </row>
    <row r="30" spans="1:12">
      <c r="A30" s="5">
        <v>41535</v>
      </c>
      <c r="B30" s="6" t="s">
        <v>80</v>
      </c>
      <c r="C30" s="6" t="s">
        <v>83</v>
      </c>
      <c r="D30" s="6" t="s">
        <v>84</v>
      </c>
      <c r="E30" s="6" t="s">
        <v>85</v>
      </c>
      <c r="F30" s="6" t="s">
        <v>22</v>
      </c>
      <c r="G30" s="34" t="s">
        <v>21</v>
      </c>
      <c r="H30" s="7">
        <v>36990</v>
      </c>
      <c r="I30" s="7">
        <v>35554</v>
      </c>
      <c r="J30" s="7">
        <v>40000</v>
      </c>
      <c r="K30" s="7">
        <v>40000</v>
      </c>
      <c r="L30" s="19">
        <v>3010</v>
      </c>
    </row>
    <row r="31" spans="1:12" ht="15" thickBot="1">
      <c r="A31" s="37"/>
      <c r="B31" s="38"/>
      <c r="C31" s="38"/>
      <c r="D31" s="17"/>
      <c r="E31" s="17"/>
      <c r="F31" s="17"/>
      <c r="G31" s="17"/>
      <c r="H31" s="17"/>
      <c r="I31" s="17"/>
      <c r="J31" s="17"/>
      <c r="K31" s="27" t="s">
        <v>25</v>
      </c>
      <c r="L31" s="36">
        <v>3010</v>
      </c>
    </row>
    <row r="32" spans="1:12" ht="15.5">
      <c r="A32" s="28"/>
      <c r="B32" s="26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>
      <c r="A33" s="21"/>
      <c r="B33" s="21"/>
      <c r="C33" s="21"/>
      <c r="D33" s="20"/>
      <c r="E33" s="20"/>
      <c r="F33" s="20"/>
      <c r="G33" s="20"/>
      <c r="H33" s="20"/>
      <c r="I33" s="20"/>
      <c r="J33" s="20"/>
      <c r="K33" s="20"/>
      <c r="L33" s="20"/>
    </row>
    <row r="34" spans="1:12">
      <c r="A34" s="26"/>
      <c r="B34" s="26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>
      <c r="A35" s="39"/>
      <c r="B35" s="39"/>
      <c r="C35" s="39"/>
      <c r="D35" s="20"/>
      <c r="E35" s="20"/>
      <c r="F35" s="20"/>
      <c r="G35" s="20"/>
      <c r="H35" s="20"/>
      <c r="I35" s="20"/>
      <c r="J35" s="20"/>
      <c r="K35" s="20"/>
      <c r="L35" s="20"/>
    </row>
  </sheetData>
  <sortState ref="A8:L56">
    <sortCondition ref="A8:A56"/>
  </sortState>
  <mergeCells count="7">
    <mergeCell ref="A31:C31"/>
    <mergeCell ref="A35:C35"/>
    <mergeCell ref="A1:L1"/>
    <mergeCell ref="A2:L2"/>
    <mergeCell ref="A3:L3"/>
    <mergeCell ref="A4:L4"/>
    <mergeCell ref="A26:L26"/>
  </mergeCells>
  <pageMargins left="0.1" right="0.1" top="0" bottom="0" header="0.3" footer="0.3"/>
  <pageSetup scale="9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AADFADD-C808-44E3-AE9F-B9D65085FC1D}"/>
</file>

<file path=customXml/itemProps2.xml><?xml version="1.0" encoding="utf-8"?>
<ds:datastoreItem xmlns:ds="http://schemas.openxmlformats.org/officeDocument/2006/customXml" ds:itemID="{16AA2EDC-37C1-4512-B99F-CB4B93F404B1}"/>
</file>

<file path=customXml/itemProps3.xml><?xml version="1.0" encoding="utf-8"?>
<ds:datastoreItem xmlns:ds="http://schemas.openxmlformats.org/officeDocument/2006/customXml" ds:itemID="{2B12724B-DCAE-4B5F-8E73-FE54E021D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AR-Dept of Finance &amp; 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Camille Cooper</dc:creator>
  <cp:lastModifiedBy>Linda Hill</cp:lastModifiedBy>
  <cp:lastPrinted>2013-10-09T14:40:01Z</cp:lastPrinted>
  <dcterms:created xsi:type="dcterms:W3CDTF">2008-12-04T15:05:15Z</dcterms:created>
  <dcterms:modified xsi:type="dcterms:W3CDTF">2013-10-09T14:40:41Z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1948400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