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" yWindow="-10" windowWidth="9600" windowHeight="8230"/>
  </bookViews>
  <sheets>
    <sheet name="October 2013" sheetId="21" r:id="rId1"/>
  </sheets>
  <calcPr calcId="145621"/>
</workbook>
</file>

<file path=xl/calcChain.xml><?xml version="1.0" encoding="utf-8"?>
<calcChain xmlns="http://schemas.openxmlformats.org/spreadsheetml/2006/main">
  <c r="M44" i="21"/>
  <c r="M3"/>
  <c r="M4"/>
  <c r="M5"/>
  <c r="M6"/>
  <c r="M7"/>
  <c r="M8"/>
  <c r="M9"/>
  <c r="M10"/>
  <c r="M11"/>
  <c r="M12"/>
  <c r="L3"/>
  <c r="L4"/>
  <c r="L5"/>
  <c r="L6"/>
  <c r="L7"/>
  <c r="L8"/>
  <c r="L9"/>
  <c r="L10"/>
  <c r="L11"/>
  <c r="L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2"/>
  <c r="L2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13"/>
  <c r="L13" s="1"/>
</calcChain>
</file>

<file path=xl/sharedStrings.xml><?xml version="1.0" encoding="utf-8"?>
<sst xmlns="http://schemas.openxmlformats.org/spreadsheetml/2006/main" count="308" uniqueCount="100">
  <si>
    <t>Class Code</t>
  </si>
  <si>
    <t>Grade</t>
  </si>
  <si>
    <t>Effective Date</t>
  </si>
  <si>
    <t>Current or Entry Level Salary Hrly</t>
  </si>
  <si>
    <t>Current or Entry Level Salary FY</t>
  </si>
  <si>
    <t>Adjusted Salary Hrly</t>
  </si>
  <si>
    <t>Adjusted Salary FY</t>
  </si>
  <si>
    <t>Cost Hrly</t>
  </si>
  <si>
    <t>Cost FY</t>
  </si>
  <si>
    <t>JASON</t>
  </si>
  <si>
    <t>AARON</t>
  </si>
  <si>
    <t>T007C</t>
  </si>
  <si>
    <t>C126</t>
  </si>
  <si>
    <t>10/27/13</t>
  </si>
  <si>
    <t>DROWN</t>
  </si>
  <si>
    <t>AUSTIN</t>
  </si>
  <si>
    <t>RHOADS</t>
  </si>
  <si>
    <t>GORE</t>
  </si>
  <si>
    <t>HAGAR</t>
  </si>
  <si>
    <t>KENNEDY</t>
  </si>
  <si>
    <t>MARKS</t>
  </si>
  <si>
    <t>OVERMAN</t>
  </si>
  <si>
    <t>SMITHEE</t>
  </si>
  <si>
    <t>TOSH</t>
  </si>
  <si>
    <t>KYLE</t>
  </si>
  <si>
    <t>DARRAN</t>
  </si>
  <si>
    <t>STACIE</t>
  </si>
  <si>
    <t>BRADY</t>
  </si>
  <si>
    <t>MIKE</t>
  </si>
  <si>
    <t>MICHAEL</t>
  </si>
  <si>
    <t>FORREST</t>
  </si>
  <si>
    <t>JOHN</t>
  </si>
  <si>
    <t>WESLEY</t>
  </si>
  <si>
    <t>BRANT</t>
  </si>
  <si>
    <t>T011C</t>
  </si>
  <si>
    <t>C124</t>
  </si>
  <si>
    <t>BENJAMIN</t>
  </si>
  <si>
    <t>WILLIAM</t>
  </si>
  <si>
    <t>RICHARD</t>
  </si>
  <si>
    <t>JAMIE</t>
  </si>
  <si>
    <t>JAMES</t>
  </si>
  <si>
    <t>CHAD</t>
  </si>
  <si>
    <t>CHARLES</t>
  </si>
  <si>
    <t>WANDA</t>
  </si>
  <si>
    <t>MARK</t>
  </si>
  <si>
    <t>ALEKSANDAR</t>
  </si>
  <si>
    <t>SCOTT</t>
  </si>
  <si>
    <t>DAVID</t>
  </si>
  <si>
    <t>ELVIS</t>
  </si>
  <si>
    <t>RODNEY</t>
  </si>
  <si>
    <t>DARREN</t>
  </si>
  <si>
    <t>RICK</t>
  </si>
  <si>
    <t>DANIEL</t>
  </si>
  <si>
    <t>DENNIS</t>
  </si>
  <si>
    <t>RONALD</t>
  </si>
  <si>
    <t>NOAH</t>
  </si>
  <si>
    <t>JEFF</t>
  </si>
  <si>
    <t>GREGORY</t>
  </si>
  <si>
    <t>PAULETTE</t>
  </si>
  <si>
    <t>CHRISTOPHER</t>
  </si>
  <si>
    <t>KENNETH</t>
  </si>
  <si>
    <t>STUART</t>
  </si>
  <si>
    <t>CROSS</t>
  </si>
  <si>
    <t>DIAS</t>
  </si>
  <si>
    <t>EXUM</t>
  </si>
  <si>
    <t>GENTRY</t>
  </si>
  <si>
    <t>GRAVIER</t>
  </si>
  <si>
    <t>HARNESS</t>
  </si>
  <si>
    <t>HIPPS</t>
  </si>
  <si>
    <t>HUBBARD</t>
  </si>
  <si>
    <t>JOHNSON</t>
  </si>
  <si>
    <t>KRNETA</t>
  </si>
  <si>
    <t>LANN</t>
  </si>
  <si>
    <t>MCLAUGHLIN</t>
  </si>
  <si>
    <t>MOORE</t>
  </si>
  <si>
    <t>MOYER</t>
  </si>
  <si>
    <t>MULL</t>
  </si>
  <si>
    <t>MYERS</t>
  </si>
  <si>
    <t>NEAL</t>
  </si>
  <si>
    <t>NEILL</t>
  </si>
  <si>
    <t>NICHOLS</t>
  </si>
  <si>
    <t>OVERTON</t>
  </si>
  <si>
    <t>QUALLS</t>
  </si>
  <si>
    <t>SHAW</t>
  </si>
  <si>
    <t>SHEELER</t>
  </si>
  <si>
    <t>SMITH</t>
  </si>
  <si>
    <t>WALLACE</t>
  </si>
  <si>
    <t>WARD</t>
  </si>
  <si>
    <t>WATERS</t>
  </si>
  <si>
    <t>WHILLOCK</t>
  </si>
  <si>
    <t>WILLIAMS</t>
  </si>
  <si>
    <t>WOODWARD</t>
  </si>
  <si>
    <t>STATE POLICE</t>
  </si>
  <si>
    <t>ASP Lieutenant</t>
  </si>
  <si>
    <t>ASP Sergeant</t>
  </si>
  <si>
    <t>Agency</t>
  </si>
  <si>
    <t>BA</t>
  </si>
  <si>
    <t xml:space="preserve">Employee </t>
  </si>
  <si>
    <t>TOTAL</t>
  </si>
  <si>
    <t xml:space="preserve"> Title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</si>
</sst>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43">
    <font>
      <sz val="11"/>
      <color theme="1"/>
      <name val="Calibri"/>
      <family val="2"/>
      <scheme val="minor"/>
    </font>
    <font>
      <sz val="11"/>
      <color theme="1"/>
      <name val="Blue Highway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Blue Highway"/>
      <family val="2"/>
    </font>
    <font>
      <b/>
      <sz val="13"/>
      <color theme="3"/>
      <name val="Blue Highway"/>
      <family val="2"/>
    </font>
    <font>
      <b/>
      <sz val="11"/>
      <color theme="3"/>
      <name val="Blue Highway"/>
      <family val="2"/>
    </font>
    <font>
      <sz val="11"/>
      <color rgb="FF006100"/>
      <name val="Blue Highway"/>
      <family val="2"/>
    </font>
    <font>
      <sz val="11"/>
      <color rgb="FF9C0006"/>
      <name val="Blue Highway"/>
      <family val="2"/>
    </font>
    <font>
      <sz val="11"/>
      <color rgb="FF9C6500"/>
      <name val="Blue Highway"/>
      <family val="2"/>
    </font>
    <font>
      <sz val="11"/>
      <color rgb="FF3F3F76"/>
      <name val="Blue Highway"/>
      <family val="2"/>
    </font>
    <font>
      <b/>
      <sz val="11"/>
      <color rgb="FF3F3F3F"/>
      <name val="Blue Highway"/>
      <family val="2"/>
    </font>
    <font>
      <b/>
      <sz val="11"/>
      <color rgb="FFFA7D00"/>
      <name val="Blue Highway"/>
      <family val="2"/>
    </font>
    <font>
      <sz val="11"/>
      <color rgb="FFFA7D00"/>
      <name val="Blue Highway"/>
      <family val="2"/>
    </font>
    <font>
      <b/>
      <sz val="11"/>
      <color theme="0"/>
      <name val="Blue Highway"/>
      <family val="2"/>
    </font>
    <font>
      <sz val="11"/>
      <color rgb="FFFF0000"/>
      <name val="Blue Highway"/>
      <family val="2"/>
    </font>
    <font>
      <i/>
      <sz val="11"/>
      <color rgb="FF7F7F7F"/>
      <name val="Blue Highway"/>
      <family val="2"/>
    </font>
    <font>
      <b/>
      <sz val="11"/>
      <color theme="1"/>
      <name val="Blue Highway"/>
      <family val="2"/>
    </font>
    <font>
      <sz val="11"/>
      <color theme="0"/>
      <name val="Blue Highway"/>
      <family val="2"/>
    </font>
    <font>
      <sz val="10"/>
      <name val="Arial"/>
      <family val="2"/>
    </font>
    <font>
      <sz val="11"/>
      <color theme="1"/>
      <name val="Tahoma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9">
    <xf numFmtId="0" fontId="0" fillId="0" borderId="0"/>
    <xf numFmtId="44" fontId="2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23" fillId="0" borderId="0"/>
    <xf numFmtId="0" fontId="24" fillId="0" borderId="0"/>
    <xf numFmtId="0" fontId="1" fillId="0" borderId="0"/>
    <xf numFmtId="0" fontId="1" fillId="0" borderId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" fillId="31" borderId="0" applyNumberFormat="0" applyBorder="0" applyAlignment="0" applyProtection="0"/>
    <xf numFmtId="0" fontId="25" fillId="12" borderId="0" applyNumberFormat="0" applyBorder="0" applyAlignment="0" applyProtection="0"/>
    <xf numFmtId="0" fontId="22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2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2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2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2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2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9" borderId="0" applyNumberFormat="0" applyBorder="0" applyAlignment="0" applyProtection="0"/>
    <xf numFmtId="0" fontId="22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2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2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2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2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2" fillId="29" borderId="0" applyNumberFormat="0" applyBorder="0" applyAlignment="0" applyProtection="0"/>
    <xf numFmtId="0" fontId="25" fillId="29" borderId="0" applyNumberFormat="0" applyBorder="0" applyAlignment="0" applyProtection="0"/>
    <xf numFmtId="0" fontId="26" fillId="3" borderId="0" applyNumberFormat="0" applyBorder="0" applyAlignment="0" applyProtection="0"/>
    <xf numFmtId="0" fontId="12" fillId="3" borderId="0" applyNumberFormat="0" applyBorder="0" applyAlignment="0" applyProtection="0"/>
    <xf numFmtId="0" fontId="26" fillId="3" borderId="0" applyNumberFormat="0" applyBorder="0" applyAlignment="0" applyProtection="0"/>
    <xf numFmtId="0" fontId="27" fillId="6" borderId="4" applyNumberFormat="0" applyAlignment="0" applyProtection="0"/>
    <xf numFmtId="0" fontId="16" fillId="6" borderId="4" applyNumberFormat="0" applyAlignment="0" applyProtection="0"/>
    <xf numFmtId="0" fontId="27" fillId="6" borderId="4" applyNumberFormat="0" applyAlignment="0" applyProtection="0"/>
    <xf numFmtId="0" fontId="28" fillId="7" borderId="7" applyNumberFormat="0" applyAlignment="0" applyProtection="0"/>
    <xf numFmtId="0" fontId="18" fillId="7" borderId="7" applyNumberFormat="0" applyAlignment="0" applyProtection="0"/>
    <xf numFmtId="0" fontId="28" fillId="7" borderId="7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11" fillId="2" borderId="0" applyNumberFormat="0" applyBorder="0" applyAlignment="0" applyProtection="0"/>
    <xf numFmtId="0" fontId="30" fillId="2" borderId="0" applyNumberFormat="0" applyBorder="0" applyAlignment="0" applyProtection="0"/>
    <xf numFmtId="0" fontId="31" fillId="0" borderId="1" applyNumberFormat="0" applyFill="0" applyAlignment="0" applyProtection="0"/>
    <xf numFmtId="0" fontId="8" fillId="0" borderId="1" applyNumberFormat="0" applyFill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9" fillId="0" borderId="2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10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" borderId="4" applyNumberFormat="0" applyAlignment="0" applyProtection="0"/>
    <xf numFmtId="0" fontId="14" fillId="5" borderId="4" applyNumberFormat="0" applyAlignment="0" applyProtection="0"/>
    <xf numFmtId="0" fontId="34" fillId="5" borderId="4" applyNumberFormat="0" applyAlignment="0" applyProtection="0"/>
    <xf numFmtId="0" fontId="35" fillId="0" borderId="6" applyNumberFormat="0" applyFill="0" applyAlignment="0" applyProtection="0"/>
    <xf numFmtId="0" fontId="17" fillId="0" borderId="6" applyNumberFormat="0" applyFill="0" applyAlignment="0" applyProtection="0"/>
    <xf numFmtId="0" fontId="35" fillId="0" borderId="6" applyNumberFormat="0" applyFill="0" applyAlignment="0" applyProtection="0"/>
    <xf numFmtId="0" fontId="36" fillId="4" borderId="0" applyNumberFormat="0" applyBorder="0" applyAlignment="0" applyProtection="0"/>
    <xf numFmtId="0" fontId="13" fillId="4" borderId="0" applyNumberFormat="0" applyBorder="0" applyAlignment="0" applyProtection="0"/>
    <xf numFmtId="0" fontId="36" fillId="4" borderId="0" applyNumberFormat="0" applyBorder="0" applyAlignment="0" applyProtection="0"/>
    <xf numFmtId="0" fontId="1" fillId="0" borderId="0"/>
    <xf numFmtId="0" fontId="6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/>
    <xf numFmtId="0" fontId="15" fillId="6" borderId="5" applyNumberFormat="0" applyAlignment="0" applyProtection="0"/>
    <xf numFmtId="0" fontId="37" fillId="6" borderId="5" applyNumberFormat="0" applyAlignment="0" applyProtection="0"/>
    <xf numFmtId="0" fontId="38" fillId="0" borderId="9" applyNumberFormat="0" applyFill="0" applyAlignment="0" applyProtection="0"/>
    <xf numFmtId="0" fontId="21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</cellStyleXfs>
  <cellXfs count="19">
    <xf numFmtId="0" fontId="0" fillId="0" borderId="0" xfId="0"/>
    <xf numFmtId="0" fontId="4" fillId="0" borderId="0" xfId="0" applyFont="1" applyFill="1"/>
    <xf numFmtId="0" fontId="4" fillId="0" borderId="10" xfId="5" applyFont="1" applyFill="1" applyBorder="1" applyAlignment="1">
      <alignment horizontal="left"/>
    </xf>
    <xf numFmtId="0" fontId="41" fillId="0" borderId="10" xfId="0" applyFont="1" applyFill="1" applyBorder="1" applyAlignment="1">
      <alignment horizontal="center" wrapText="1"/>
    </xf>
    <xf numFmtId="164" fontId="5" fillId="0" borderId="10" xfId="132" applyNumberFormat="1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left"/>
    </xf>
    <xf numFmtId="44" fontId="41" fillId="0" borderId="10" xfId="1" applyFont="1" applyFill="1" applyBorder="1" applyAlignment="1">
      <alignment horizontal="center" wrapText="1"/>
    </xf>
    <xf numFmtId="164" fontId="41" fillId="0" borderId="10" xfId="0" applyNumberFormat="1" applyFont="1" applyFill="1" applyBorder="1" applyAlignment="1">
      <alignment horizontal="center" wrapText="1"/>
    </xf>
    <xf numFmtId="0" fontId="40" fillId="0" borderId="0" xfId="0" applyFont="1" applyFill="1" applyAlignment="1">
      <alignment horizontal="center"/>
    </xf>
    <xf numFmtId="0" fontId="4" fillId="0" borderId="10" xfId="0" applyFont="1" applyFill="1" applyBorder="1"/>
    <xf numFmtId="0" fontId="4" fillId="0" borderId="0" xfId="0" applyFont="1" applyFill="1" applyAlignment="1">
      <alignment horizontal="left"/>
    </xf>
    <xf numFmtId="44" fontId="42" fillId="0" borderId="10" xfId="1" applyFont="1" applyFill="1" applyBorder="1" applyAlignment="1">
      <alignment horizontal="center" wrapText="1"/>
    </xf>
    <xf numFmtId="44" fontId="4" fillId="0" borderId="10" xfId="1" applyFont="1" applyFill="1" applyBorder="1" applyAlignment="1">
      <alignment horizontal="left"/>
    </xf>
    <xf numFmtId="44" fontId="4" fillId="0" borderId="10" xfId="1" applyFont="1" applyFill="1" applyBorder="1"/>
    <xf numFmtId="44" fontId="5" fillId="0" borderId="10" xfId="1" applyFont="1" applyFill="1" applyBorder="1" applyAlignment="1" applyProtection="1">
      <alignment horizontal="left"/>
      <protection locked="0"/>
    </xf>
    <xf numFmtId="44" fontId="4" fillId="0" borderId="0" xfId="1" applyFont="1" applyFill="1" applyAlignment="1">
      <alignment horizontal="left"/>
    </xf>
    <xf numFmtId="44" fontId="4" fillId="0" borderId="0" xfId="1" applyFont="1" applyFill="1"/>
    <xf numFmtId="44" fontId="3" fillId="0" borderId="10" xfId="1" applyFont="1" applyFill="1" applyBorder="1" applyAlignment="1">
      <alignment horizontal="right"/>
    </xf>
    <xf numFmtId="0" fontId="41" fillId="0" borderId="10" xfId="0" applyFont="1" applyFill="1" applyBorder="1" applyAlignment="1">
      <alignment horizontal="center" wrapText="1"/>
    </xf>
  </cellXfs>
  <cellStyles count="169">
    <cellStyle name="20% - Accent1 2" xfId="8"/>
    <cellStyle name="20% - Accent1 3" xfId="9"/>
    <cellStyle name="20% - Accent1 3 2" xfId="10"/>
    <cellStyle name="20% - Accent1 3 3" xfId="156"/>
    <cellStyle name="20% - Accent1 4" xfId="11"/>
    <cellStyle name="20% - Accent2 2" xfId="12"/>
    <cellStyle name="20% - Accent2 3" xfId="13"/>
    <cellStyle name="20% - Accent2 3 2" xfId="14"/>
    <cellStyle name="20% - Accent2 3 3" xfId="158"/>
    <cellStyle name="20% - Accent2 4" xfId="15"/>
    <cellStyle name="20% - Accent3 2" xfId="16"/>
    <cellStyle name="20% - Accent3 3" xfId="17"/>
    <cellStyle name="20% - Accent3 3 2" xfId="18"/>
    <cellStyle name="20% - Accent3 3 3" xfId="160"/>
    <cellStyle name="20% - Accent3 4" xfId="19"/>
    <cellStyle name="20% - Accent4 2" xfId="20"/>
    <cellStyle name="20% - Accent4 3" xfId="21"/>
    <cellStyle name="20% - Accent4 3 2" xfId="22"/>
    <cellStyle name="20% - Accent4 3 3" xfId="162"/>
    <cellStyle name="20% - Accent4 4" xfId="23"/>
    <cellStyle name="20% - Accent5 2" xfId="24"/>
    <cellStyle name="20% - Accent5 3" xfId="25"/>
    <cellStyle name="20% - Accent5 3 2" xfId="26"/>
    <cellStyle name="20% - Accent5 3 3" xfId="164"/>
    <cellStyle name="20% - Accent5 4" xfId="27"/>
    <cellStyle name="20% - Accent6 2" xfId="28"/>
    <cellStyle name="20% - Accent6 3" xfId="29"/>
    <cellStyle name="20% - Accent6 3 2" xfId="30"/>
    <cellStyle name="20% - Accent6 3 3" xfId="166"/>
    <cellStyle name="20% - Accent6 4" xfId="31"/>
    <cellStyle name="40% - Accent1 2" xfId="32"/>
    <cellStyle name="40% - Accent1 3" xfId="33"/>
    <cellStyle name="40% - Accent1 3 2" xfId="34"/>
    <cellStyle name="40% - Accent1 3 3" xfId="157"/>
    <cellStyle name="40% - Accent1 4" xfId="35"/>
    <cellStyle name="40% - Accent2 2" xfId="36"/>
    <cellStyle name="40% - Accent2 3" xfId="37"/>
    <cellStyle name="40% - Accent2 3 2" xfId="38"/>
    <cellStyle name="40% - Accent2 3 3" xfId="159"/>
    <cellStyle name="40% - Accent2 4" xfId="39"/>
    <cellStyle name="40% - Accent3 2" xfId="40"/>
    <cellStyle name="40% - Accent3 3" xfId="41"/>
    <cellStyle name="40% - Accent3 3 2" xfId="42"/>
    <cellStyle name="40% - Accent3 3 3" xfId="161"/>
    <cellStyle name="40% - Accent3 4" xfId="43"/>
    <cellStyle name="40% - Accent4 2" xfId="44"/>
    <cellStyle name="40% - Accent4 3" xfId="45"/>
    <cellStyle name="40% - Accent4 3 2" xfId="46"/>
    <cellStyle name="40% - Accent4 3 3" xfId="163"/>
    <cellStyle name="40% - Accent4 4" xfId="47"/>
    <cellStyle name="40% - Accent5 2" xfId="48"/>
    <cellStyle name="40% - Accent5 3" xfId="49"/>
    <cellStyle name="40% - Accent5 3 2" xfId="50"/>
    <cellStyle name="40% - Accent5 3 3" xfId="165"/>
    <cellStyle name="40% - Accent5 4" xfId="51"/>
    <cellStyle name="40% - Accent6 2" xfId="52"/>
    <cellStyle name="40% - Accent6 3" xfId="53"/>
    <cellStyle name="40% - Accent6 3 2" xfId="54"/>
    <cellStyle name="40% - Accent6 3 3" xfId="167"/>
    <cellStyle name="40% - Accent6 4" xfId="55"/>
    <cellStyle name="60% - Accent1 2" xfId="56"/>
    <cellStyle name="60% - Accent1 3" xfId="57"/>
    <cellStyle name="60% - Accent1 4" xfId="58"/>
    <cellStyle name="60% - Accent2 2" xfId="59"/>
    <cellStyle name="60% - Accent2 3" xfId="60"/>
    <cellStyle name="60% - Accent2 4" xfId="61"/>
    <cellStyle name="60% - Accent3 2" xfId="62"/>
    <cellStyle name="60% - Accent3 3" xfId="63"/>
    <cellStyle name="60% - Accent3 4" xfId="64"/>
    <cellStyle name="60% - Accent4 2" xfId="65"/>
    <cellStyle name="60% - Accent4 3" xfId="66"/>
    <cellStyle name="60% - Accent4 4" xfId="67"/>
    <cellStyle name="60% - Accent5 2" xfId="68"/>
    <cellStyle name="60% - Accent5 3" xfId="69"/>
    <cellStyle name="60% - Accent5 4" xfId="70"/>
    <cellStyle name="60% - Accent6 2" xfId="71"/>
    <cellStyle name="60% - Accent6 3" xfId="72"/>
    <cellStyle name="60% - Accent6 4" xfId="73"/>
    <cellStyle name="Accent1 2" xfId="74"/>
    <cellStyle name="Accent1 3" xfId="75"/>
    <cellStyle name="Accent1 4" xfId="76"/>
    <cellStyle name="Accent2 2" xfId="77"/>
    <cellStyle name="Accent2 3" xfId="78"/>
    <cellStyle name="Accent2 4" xfId="79"/>
    <cellStyle name="Accent3 2" xfId="80"/>
    <cellStyle name="Accent3 3" xfId="81"/>
    <cellStyle name="Accent3 4" xfId="82"/>
    <cellStyle name="Accent4 2" xfId="83"/>
    <cellStyle name="Accent4 3" xfId="84"/>
    <cellStyle name="Accent4 4" xfId="85"/>
    <cellStyle name="Accent5 2" xfId="86"/>
    <cellStyle name="Accent5 3" xfId="87"/>
    <cellStyle name="Accent5 4" xfId="88"/>
    <cellStyle name="Accent6 2" xfId="89"/>
    <cellStyle name="Accent6 3" xfId="90"/>
    <cellStyle name="Accent6 4" xfId="91"/>
    <cellStyle name="Bad 2" xfId="92"/>
    <cellStyle name="Bad 3" xfId="93"/>
    <cellStyle name="Bad 4" xfId="94"/>
    <cellStyle name="Calculation 2" xfId="95"/>
    <cellStyle name="Calculation 3" xfId="96"/>
    <cellStyle name="Calculation 4" xfId="97"/>
    <cellStyle name="Check Cell 2" xfId="98"/>
    <cellStyle name="Check Cell 3" xfId="99"/>
    <cellStyle name="Check Cell 4" xfId="100"/>
    <cellStyle name="Currency" xfId="1" builtinId="4"/>
    <cellStyle name="Currency 2" xfId="101"/>
    <cellStyle name="Currency 2 2" xfId="102"/>
    <cellStyle name="Currency 2 3" xfId="154"/>
    <cellStyle name="Currency 3" xfId="103"/>
    <cellStyle name="Explanatory Text 2" xfId="104"/>
    <cellStyle name="Explanatory Text 3" xfId="105"/>
    <cellStyle name="Explanatory Text 4" xfId="106"/>
    <cellStyle name="Good 2" xfId="107"/>
    <cellStyle name="Good 3" xfId="108"/>
    <cellStyle name="Good 4" xfId="109"/>
    <cellStyle name="Heading 1 2" xfId="110"/>
    <cellStyle name="Heading 1 3" xfId="111"/>
    <cellStyle name="Heading 1 4" xfId="112"/>
    <cellStyle name="Heading 2 2" xfId="113"/>
    <cellStyle name="Heading 2 3" xfId="114"/>
    <cellStyle name="Heading 2 4" xfId="115"/>
    <cellStyle name="Heading 3 2" xfId="116"/>
    <cellStyle name="Heading 3 3" xfId="117"/>
    <cellStyle name="Heading 3 4" xfId="118"/>
    <cellStyle name="Heading 4 2" xfId="119"/>
    <cellStyle name="Heading 4 3" xfId="120"/>
    <cellStyle name="Heading 4 4" xfId="121"/>
    <cellStyle name="Input 2" xfId="122"/>
    <cellStyle name="Input 3" xfId="123"/>
    <cellStyle name="Input 4" xfId="124"/>
    <cellStyle name="Linked Cell 2" xfId="125"/>
    <cellStyle name="Linked Cell 3" xfId="126"/>
    <cellStyle name="Linked Cell 4" xfId="127"/>
    <cellStyle name="Neutral 2" xfId="128"/>
    <cellStyle name="Neutral 3" xfId="129"/>
    <cellStyle name="Neutral 4" xfId="130"/>
    <cellStyle name="Normal" xfId="0" builtinId="0"/>
    <cellStyle name="Normal 10" xfId="7"/>
    <cellStyle name="Normal 10 2" xfId="131"/>
    <cellStyle name="Normal 10 3" xfId="168"/>
    <cellStyle name="Normal 11" xfId="5"/>
    <cellStyle name="Normal 12" xfId="132"/>
    <cellStyle name="Normal 13" xfId="4"/>
    <cellStyle name="Normal 2" xfId="2"/>
    <cellStyle name="Normal 2 2" xfId="133"/>
    <cellStyle name="Normal 3" xfId="134"/>
    <cellStyle name="Normal 4" xfId="135"/>
    <cellStyle name="Normal 5" xfId="136"/>
    <cellStyle name="Normal 6" xfId="137"/>
    <cellStyle name="Normal 7" xfId="138"/>
    <cellStyle name="Normal 8" xfId="139"/>
    <cellStyle name="Normal 9" xfId="6"/>
    <cellStyle name="Normal 9 2" xfId="140"/>
    <cellStyle name="Normal 9 3" xfId="153"/>
    <cellStyle name="Note 2" xfId="141"/>
    <cellStyle name="Note 3" xfId="142"/>
    <cellStyle name="Note 3 2" xfId="143"/>
    <cellStyle name="Note 3 3" xfId="155"/>
    <cellStyle name="Output 2" xfId="144"/>
    <cellStyle name="Output 3" xfId="145"/>
    <cellStyle name="Output 4" xfId="146"/>
    <cellStyle name="Title" xfId="3" builtinId="15" customBuiltin="1"/>
    <cellStyle name="Total 2" xfId="147"/>
    <cellStyle name="Total 3" xfId="148"/>
    <cellStyle name="Total 4" xfId="149"/>
    <cellStyle name="Warning Text 2" xfId="150"/>
    <cellStyle name="Warning Text 3" xfId="151"/>
    <cellStyle name="Warning Text 4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Normal="100" workbookViewId="0">
      <selection activeCell="I10" sqref="I10"/>
    </sheetView>
  </sheetViews>
  <sheetFormatPr defaultColWidth="9.08984375" defaultRowHeight="12"/>
  <cols>
    <col min="1" max="1" width="10.90625" style="1" bestFit="1" customWidth="1"/>
    <col min="2" max="2" width="3.1796875" style="10" bestFit="1" customWidth="1"/>
    <col min="3" max="3" width="10.1796875" style="1" bestFit="1" customWidth="1"/>
    <col min="4" max="4" width="9.90625" style="1" bestFit="1" customWidth="1"/>
    <col min="5" max="5" width="11.1796875" style="1" bestFit="1" customWidth="1"/>
    <col min="6" max="6" width="5" style="10" bestFit="1" customWidth="1"/>
    <col min="7" max="7" width="5.6328125" style="10" bestFit="1" customWidth="1"/>
    <col min="8" max="8" width="9.36328125" style="15" customWidth="1"/>
    <col min="9" max="9" width="9" style="15" bestFit="1" customWidth="1"/>
    <col min="10" max="10" width="8" style="15" customWidth="1"/>
    <col min="11" max="11" width="9.453125" style="16" bestFit="1" customWidth="1"/>
    <col min="12" max="12" width="8.08984375" style="16" bestFit="1" customWidth="1"/>
    <col min="13" max="13" width="9.81640625" style="16" bestFit="1" customWidth="1"/>
    <col min="14" max="14" width="7.6328125" style="1" bestFit="1" customWidth="1"/>
    <col min="15" max="16384" width="9.08984375" style="1"/>
  </cols>
  <sheetData>
    <row r="1" spans="1:14" s="8" customFormat="1" ht="52">
      <c r="A1" s="3" t="s">
        <v>95</v>
      </c>
      <c r="B1" s="3" t="s">
        <v>96</v>
      </c>
      <c r="C1" s="18" t="s">
        <v>97</v>
      </c>
      <c r="D1" s="18"/>
      <c r="E1" s="3" t="s">
        <v>99</v>
      </c>
      <c r="F1" s="3" t="s">
        <v>0</v>
      </c>
      <c r="G1" s="3" t="s">
        <v>1</v>
      </c>
      <c r="H1" s="6" t="s">
        <v>3</v>
      </c>
      <c r="I1" s="6" t="s">
        <v>4</v>
      </c>
      <c r="J1" s="11" t="s">
        <v>5</v>
      </c>
      <c r="K1" s="6" t="s">
        <v>6</v>
      </c>
      <c r="L1" s="6" t="s">
        <v>7</v>
      </c>
      <c r="M1" s="6" t="s">
        <v>8</v>
      </c>
      <c r="N1" s="7" t="s">
        <v>2</v>
      </c>
    </row>
    <row r="2" spans="1:14">
      <c r="A2" s="9" t="s">
        <v>92</v>
      </c>
      <c r="B2" s="5">
        <v>960</v>
      </c>
      <c r="C2" s="2" t="s">
        <v>9</v>
      </c>
      <c r="D2" s="9" t="s">
        <v>10</v>
      </c>
      <c r="E2" s="9" t="s">
        <v>93</v>
      </c>
      <c r="F2" s="2" t="s">
        <v>11</v>
      </c>
      <c r="G2" s="5" t="s">
        <v>12</v>
      </c>
      <c r="H2" s="12">
        <v>28.772300000000001</v>
      </c>
      <c r="I2" s="12">
        <v>59846.38</v>
      </c>
      <c r="J2" s="14">
        <v>31.405769230769231</v>
      </c>
      <c r="K2" s="12">
        <v>65324.06</v>
      </c>
      <c r="L2" s="13">
        <f>J2-H2</f>
        <v>2.6334692307692293</v>
      </c>
      <c r="M2" s="13">
        <f>K2-I2</f>
        <v>5477.68</v>
      </c>
      <c r="N2" s="4" t="s">
        <v>13</v>
      </c>
    </row>
    <row r="3" spans="1:14">
      <c r="A3" s="9" t="s">
        <v>92</v>
      </c>
      <c r="B3" s="5">
        <v>960</v>
      </c>
      <c r="C3" s="9" t="s">
        <v>24</v>
      </c>
      <c r="D3" s="9" t="s">
        <v>14</v>
      </c>
      <c r="E3" s="9" t="s">
        <v>93</v>
      </c>
      <c r="F3" s="2" t="s">
        <v>11</v>
      </c>
      <c r="G3" s="2" t="s">
        <v>12</v>
      </c>
      <c r="H3" s="12">
        <v>29.191199999999998</v>
      </c>
      <c r="I3" s="12">
        <v>60717.7</v>
      </c>
      <c r="J3" s="14">
        <v>31.405769230769231</v>
      </c>
      <c r="K3" s="12">
        <v>65324.06</v>
      </c>
      <c r="L3" s="13">
        <f t="shared" ref="L3:L12" si="0">J3-H3</f>
        <v>2.2145692307692322</v>
      </c>
      <c r="M3" s="13">
        <f t="shared" ref="M3:M12" si="1">K3-I3</f>
        <v>4606.3600000000006</v>
      </c>
      <c r="N3" s="4" t="s">
        <v>13</v>
      </c>
    </row>
    <row r="4" spans="1:14">
      <c r="A4" s="9" t="s">
        <v>92</v>
      </c>
      <c r="B4" s="5">
        <v>960</v>
      </c>
      <c r="C4" s="9" t="s">
        <v>25</v>
      </c>
      <c r="D4" s="9" t="s">
        <v>15</v>
      </c>
      <c r="E4" s="9" t="s">
        <v>93</v>
      </c>
      <c r="F4" s="2" t="s">
        <v>11</v>
      </c>
      <c r="G4" s="2" t="s">
        <v>12</v>
      </c>
      <c r="H4" s="12">
        <v>29.023700000000002</v>
      </c>
      <c r="I4" s="12">
        <v>60369.3</v>
      </c>
      <c r="J4" s="14">
        <v>31.405769230769231</v>
      </c>
      <c r="K4" s="12">
        <v>65324.06</v>
      </c>
      <c r="L4" s="13">
        <f t="shared" si="0"/>
        <v>2.3820692307692291</v>
      </c>
      <c r="M4" s="13">
        <f t="shared" si="1"/>
        <v>4954.7599999999948</v>
      </c>
      <c r="N4" s="4" t="s">
        <v>13</v>
      </c>
    </row>
    <row r="5" spans="1:14">
      <c r="A5" s="9" t="s">
        <v>92</v>
      </c>
      <c r="B5" s="5">
        <v>960</v>
      </c>
      <c r="C5" s="9" t="s">
        <v>26</v>
      </c>
      <c r="D5" s="9" t="s">
        <v>16</v>
      </c>
      <c r="E5" s="9" t="s">
        <v>93</v>
      </c>
      <c r="F5" s="2" t="s">
        <v>11</v>
      </c>
      <c r="G5" s="2" t="s">
        <v>12</v>
      </c>
      <c r="H5" s="12">
        <v>31.1021</v>
      </c>
      <c r="I5" s="12">
        <v>64692.37</v>
      </c>
      <c r="J5" s="12">
        <v>31.405769230769231</v>
      </c>
      <c r="K5" s="12">
        <v>65324.06</v>
      </c>
      <c r="L5" s="13">
        <f t="shared" si="0"/>
        <v>0.30366923076923058</v>
      </c>
      <c r="M5" s="13">
        <f t="shared" si="1"/>
        <v>631.68999999999505</v>
      </c>
      <c r="N5" s="4" t="s">
        <v>13</v>
      </c>
    </row>
    <row r="6" spans="1:14">
      <c r="A6" s="9" t="s">
        <v>92</v>
      </c>
      <c r="B6" s="5">
        <v>960</v>
      </c>
      <c r="C6" s="9" t="s">
        <v>27</v>
      </c>
      <c r="D6" s="9" t="s">
        <v>17</v>
      </c>
      <c r="E6" s="9" t="s">
        <v>93</v>
      </c>
      <c r="F6" s="2" t="s">
        <v>11</v>
      </c>
      <c r="G6" s="2" t="s">
        <v>12</v>
      </c>
      <c r="H6" s="12">
        <v>28.151199999999999</v>
      </c>
      <c r="I6" s="12">
        <v>58554.5</v>
      </c>
      <c r="J6" s="14">
        <v>31.405769230769231</v>
      </c>
      <c r="K6" s="12">
        <v>65324.06</v>
      </c>
      <c r="L6" s="13">
        <f t="shared" si="0"/>
        <v>3.2545692307692313</v>
      </c>
      <c r="M6" s="13">
        <f t="shared" si="1"/>
        <v>6769.5599999999977</v>
      </c>
      <c r="N6" s="4" t="s">
        <v>13</v>
      </c>
    </row>
    <row r="7" spans="1:14">
      <c r="A7" s="9" t="s">
        <v>92</v>
      </c>
      <c r="B7" s="5">
        <v>960</v>
      </c>
      <c r="C7" s="9" t="s">
        <v>28</v>
      </c>
      <c r="D7" s="9" t="s">
        <v>18</v>
      </c>
      <c r="E7" s="9" t="s">
        <v>93</v>
      </c>
      <c r="F7" s="2" t="s">
        <v>11</v>
      </c>
      <c r="G7" s="2" t="s">
        <v>12</v>
      </c>
      <c r="H7" s="12">
        <v>31.101500000000001</v>
      </c>
      <c r="I7" s="12">
        <v>64691.12</v>
      </c>
      <c r="J7" s="14">
        <v>31.405769230769231</v>
      </c>
      <c r="K7" s="12">
        <v>65324.06</v>
      </c>
      <c r="L7" s="13">
        <f t="shared" si="0"/>
        <v>0.30426923076922918</v>
      </c>
      <c r="M7" s="13">
        <f t="shared" si="1"/>
        <v>632.93999999999505</v>
      </c>
      <c r="N7" s="4" t="s">
        <v>13</v>
      </c>
    </row>
    <row r="8" spans="1:14">
      <c r="A8" s="9" t="s">
        <v>92</v>
      </c>
      <c r="B8" s="5">
        <v>960</v>
      </c>
      <c r="C8" s="9" t="s">
        <v>29</v>
      </c>
      <c r="D8" s="9" t="s">
        <v>19</v>
      </c>
      <c r="E8" s="9" t="s">
        <v>93</v>
      </c>
      <c r="F8" s="2" t="s">
        <v>11</v>
      </c>
      <c r="G8" s="2" t="s">
        <v>12</v>
      </c>
      <c r="H8" s="12">
        <v>28.288599999999999</v>
      </c>
      <c r="I8" s="12">
        <v>58840.29</v>
      </c>
      <c r="J8" s="14">
        <v>31.405769230769231</v>
      </c>
      <c r="K8" s="12">
        <v>65324.06</v>
      </c>
      <c r="L8" s="13">
        <f t="shared" si="0"/>
        <v>3.1171692307692318</v>
      </c>
      <c r="M8" s="13">
        <f t="shared" si="1"/>
        <v>6483.7699999999968</v>
      </c>
      <c r="N8" s="4" t="s">
        <v>13</v>
      </c>
    </row>
    <row r="9" spans="1:14">
      <c r="A9" s="9" t="s">
        <v>92</v>
      </c>
      <c r="B9" s="5">
        <v>960</v>
      </c>
      <c r="C9" s="9" t="s">
        <v>30</v>
      </c>
      <c r="D9" s="9" t="s">
        <v>20</v>
      </c>
      <c r="E9" s="9" t="s">
        <v>93</v>
      </c>
      <c r="F9" s="2" t="s">
        <v>11</v>
      </c>
      <c r="G9" s="2" t="s">
        <v>12</v>
      </c>
      <c r="H9" s="12">
        <v>28.426200000000001</v>
      </c>
      <c r="I9" s="12">
        <v>59126.5</v>
      </c>
      <c r="J9" s="14">
        <v>31.405769230769231</v>
      </c>
      <c r="K9" s="12">
        <v>65324.06</v>
      </c>
      <c r="L9" s="13">
        <f t="shared" si="0"/>
        <v>2.9795692307692292</v>
      </c>
      <c r="M9" s="13">
        <f t="shared" si="1"/>
        <v>6197.5599999999977</v>
      </c>
      <c r="N9" s="4" t="s">
        <v>13</v>
      </c>
    </row>
    <row r="10" spans="1:14">
      <c r="A10" s="9" t="s">
        <v>92</v>
      </c>
      <c r="B10" s="5">
        <v>960</v>
      </c>
      <c r="C10" s="9" t="s">
        <v>31</v>
      </c>
      <c r="D10" s="9" t="s">
        <v>21</v>
      </c>
      <c r="E10" s="9" t="s">
        <v>93</v>
      </c>
      <c r="F10" s="2" t="s">
        <v>11</v>
      </c>
      <c r="G10" s="2" t="s">
        <v>12</v>
      </c>
      <c r="H10" s="12">
        <v>27.7103</v>
      </c>
      <c r="I10" s="12">
        <v>57637.42</v>
      </c>
      <c r="J10" s="14">
        <v>31.405769230769231</v>
      </c>
      <c r="K10" s="12">
        <v>65324.06</v>
      </c>
      <c r="L10" s="13">
        <f t="shared" si="0"/>
        <v>3.6954692307692305</v>
      </c>
      <c r="M10" s="13">
        <f t="shared" si="1"/>
        <v>7686.6399999999994</v>
      </c>
      <c r="N10" s="4" t="s">
        <v>13</v>
      </c>
    </row>
    <row r="11" spans="1:14">
      <c r="A11" s="9" t="s">
        <v>92</v>
      </c>
      <c r="B11" s="5">
        <v>960</v>
      </c>
      <c r="C11" s="9" t="s">
        <v>32</v>
      </c>
      <c r="D11" s="9" t="s">
        <v>22</v>
      </c>
      <c r="E11" s="9" t="s">
        <v>93</v>
      </c>
      <c r="F11" s="2" t="s">
        <v>11</v>
      </c>
      <c r="G11" s="2" t="s">
        <v>12</v>
      </c>
      <c r="H11" s="12">
        <v>29.190899999999999</v>
      </c>
      <c r="I11" s="12">
        <v>60717.07</v>
      </c>
      <c r="J11" s="14">
        <v>31.405769230769231</v>
      </c>
      <c r="K11" s="12">
        <v>65324.06</v>
      </c>
      <c r="L11" s="13">
        <f t="shared" si="0"/>
        <v>2.2148692307692315</v>
      </c>
      <c r="M11" s="13">
        <f t="shared" si="1"/>
        <v>4606.989999999998</v>
      </c>
      <c r="N11" s="4" t="s">
        <v>13</v>
      </c>
    </row>
    <row r="12" spans="1:14">
      <c r="A12" s="9" t="s">
        <v>92</v>
      </c>
      <c r="B12" s="5">
        <v>960</v>
      </c>
      <c r="C12" s="9" t="s">
        <v>33</v>
      </c>
      <c r="D12" s="9" t="s">
        <v>23</v>
      </c>
      <c r="E12" s="9" t="s">
        <v>93</v>
      </c>
      <c r="F12" s="2" t="s">
        <v>11</v>
      </c>
      <c r="G12" s="2" t="s">
        <v>12</v>
      </c>
      <c r="H12" s="12">
        <v>28.058599999999998</v>
      </c>
      <c r="I12" s="12">
        <v>58361.89</v>
      </c>
      <c r="J12" s="14">
        <v>31.405769230769231</v>
      </c>
      <c r="K12" s="12">
        <v>65324.06</v>
      </c>
      <c r="L12" s="13">
        <f t="shared" si="0"/>
        <v>3.3471692307692322</v>
      </c>
      <c r="M12" s="13">
        <f t="shared" si="1"/>
        <v>6962.1699999999983</v>
      </c>
      <c r="N12" s="4" t="s">
        <v>13</v>
      </c>
    </row>
    <row r="13" spans="1:14" ht="12" customHeight="1">
      <c r="A13" s="9" t="s">
        <v>92</v>
      </c>
      <c r="B13" s="5">
        <v>960</v>
      </c>
      <c r="C13" s="9" t="s">
        <v>36</v>
      </c>
      <c r="D13" s="9" t="s">
        <v>62</v>
      </c>
      <c r="E13" s="9" t="s">
        <v>94</v>
      </c>
      <c r="F13" s="5" t="s">
        <v>34</v>
      </c>
      <c r="G13" s="5" t="s">
        <v>35</v>
      </c>
      <c r="H13" s="12">
        <v>28.274100000000001</v>
      </c>
      <c r="I13" s="12">
        <v>58810.13</v>
      </c>
      <c r="J13" s="12">
        <f>K13/2080</f>
        <v>28.949100961538459</v>
      </c>
      <c r="K13" s="12">
        <v>60214.13</v>
      </c>
      <c r="L13" s="13">
        <f t="shared" ref="L13:L43" si="2">J13-H13</f>
        <v>0.67500096153845845</v>
      </c>
      <c r="M13" s="13">
        <f t="shared" ref="M13:M43" si="3">K13-I13</f>
        <v>1404</v>
      </c>
      <c r="N13" s="4" t="s">
        <v>13</v>
      </c>
    </row>
    <row r="14" spans="1:14">
      <c r="A14" s="9" t="s">
        <v>92</v>
      </c>
      <c r="B14" s="5">
        <v>960</v>
      </c>
      <c r="C14" s="9" t="s">
        <v>37</v>
      </c>
      <c r="D14" s="9" t="s">
        <v>63</v>
      </c>
      <c r="E14" s="9" t="s">
        <v>94</v>
      </c>
      <c r="F14" s="5" t="s">
        <v>34</v>
      </c>
      <c r="G14" s="5" t="s">
        <v>35</v>
      </c>
      <c r="H14" s="12">
        <v>27.599399999999999</v>
      </c>
      <c r="I14" s="12">
        <v>57406.75</v>
      </c>
      <c r="J14" s="12">
        <f t="shared" ref="J14:J43" si="4">K14/2080</f>
        <v>28.949100961538459</v>
      </c>
      <c r="K14" s="12">
        <v>60214.13</v>
      </c>
      <c r="L14" s="13">
        <f t="shared" si="2"/>
        <v>1.3497009615384599</v>
      </c>
      <c r="M14" s="13">
        <f t="shared" si="3"/>
        <v>2807.3799999999974</v>
      </c>
      <c r="N14" s="4" t="s">
        <v>13</v>
      </c>
    </row>
    <row r="15" spans="1:14">
      <c r="A15" s="9" t="s">
        <v>92</v>
      </c>
      <c r="B15" s="5">
        <v>960</v>
      </c>
      <c r="C15" s="9" t="s">
        <v>29</v>
      </c>
      <c r="D15" s="9" t="s">
        <v>64</v>
      </c>
      <c r="E15" s="9" t="s">
        <v>94</v>
      </c>
      <c r="F15" s="5" t="s">
        <v>34</v>
      </c>
      <c r="G15" s="5" t="s">
        <v>35</v>
      </c>
      <c r="H15" s="12">
        <v>28.860800000000001</v>
      </c>
      <c r="I15" s="12">
        <v>60030.46</v>
      </c>
      <c r="J15" s="12">
        <f t="shared" si="4"/>
        <v>28.949100961538459</v>
      </c>
      <c r="K15" s="12">
        <v>60214.13</v>
      </c>
      <c r="L15" s="13">
        <f t="shared" si="2"/>
        <v>8.8300961538458012E-2</v>
      </c>
      <c r="M15" s="13">
        <f t="shared" si="3"/>
        <v>183.66999999999825</v>
      </c>
      <c r="N15" s="4" t="s">
        <v>13</v>
      </c>
    </row>
    <row r="16" spans="1:14">
      <c r="A16" s="9" t="s">
        <v>92</v>
      </c>
      <c r="B16" s="5">
        <v>960</v>
      </c>
      <c r="C16" s="9" t="s">
        <v>38</v>
      </c>
      <c r="D16" s="9" t="s">
        <v>65</v>
      </c>
      <c r="E16" s="9" t="s">
        <v>94</v>
      </c>
      <c r="F16" s="5" t="s">
        <v>34</v>
      </c>
      <c r="G16" s="5" t="s">
        <v>35</v>
      </c>
      <c r="H16" s="12">
        <v>27.098600000000001</v>
      </c>
      <c r="I16" s="12">
        <v>56365.09</v>
      </c>
      <c r="J16" s="12">
        <f t="shared" si="4"/>
        <v>28.949100961538459</v>
      </c>
      <c r="K16" s="12">
        <v>60214.13</v>
      </c>
      <c r="L16" s="13">
        <f t="shared" si="2"/>
        <v>1.850500961538458</v>
      </c>
      <c r="M16" s="13">
        <f t="shared" si="3"/>
        <v>3849.0400000000009</v>
      </c>
      <c r="N16" s="4" t="s">
        <v>13</v>
      </c>
    </row>
    <row r="17" spans="1:14">
      <c r="A17" s="9" t="s">
        <v>92</v>
      </c>
      <c r="B17" s="5">
        <v>960</v>
      </c>
      <c r="C17" s="9" t="s">
        <v>39</v>
      </c>
      <c r="D17" s="9" t="s">
        <v>66</v>
      </c>
      <c r="E17" s="9" t="s">
        <v>94</v>
      </c>
      <c r="F17" s="5" t="s">
        <v>34</v>
      </c>
      <c r="G17" s="5" t="s">
        <v>35</v>
      </c>
      <c r="H17" s="12">
        <v>27.8794</v>
      </c>
      <c r="I17" s="12">
        <v>57989.15</v>
      </c>
      <c r="J17" s="12">
        <f t="shared" si="4"/>
        <v>28.949100961538459</v>
      </c>
      <c r="K17" s="12">
        <v>60214.13</v>
      </c>
      <c r="L17" s="13">
        <f t="shared" si="2"/>
        <v>1.0697009615384587</v>
      </c>
      <c r="M17" s="13">
        <f t="shared" si="3"/>
        <v>2224.9799999999959</v>
      </c>
      <c r="N17" s="4" t="s">
        <v>13</v>
      </c>
    </row>
    <row r="18" spans="1:14">
      <c r="A18" s="9" t="s">
        <v>92</v>
      </c>
      <c r="B18" s="5">
        <v>960</v>
      </c>
      <c r="C18" s="9" t="s">
        <v>40</v>
      </c>
      <c r="D18" s="9" t="s">
        <v>67</v>
      </c>
      <c r="E18" s="9" t="s">
        <v>94</v>
      </c>
      <c r="F18" s="5" t="s">
        <v>34</v>
      </c>
      <c r="G18" s="5" t="s">
        <v>35</v>
      </c>
      <c r="H18" s="12">
        <v>27.2728</v>
      </c>
      <c r="I18" s="12">
        <v>56727.42</v>
      </c>
      <c r="J18" s="12">
        <f t="shared" si="4"/>
        <v>28.949100961538459</v>
      </c>
      <c r="K18" s="12">
        <v>60214.13</v>
      </c>
      <c r="L18" s="13">
        <f t="shared" si="2"/>
        <v>1.676300961538459</v>
      </c>
      <c r="M18" s="13">
        <f t="shared" si="3"/>
        <v>3486.7099999999991</v>
      </c>
      <c r="N18" s="4" t="s">
        <v>13</v>
      </c>
    </row>
    <row r="19" spans="1:14">
      <c r="A19" s="9" t="s">
        <v>92</v>
      </c>
      <c r="B19" s="5">
        <v>960</v>
      </c>
      <c r="C19" s="9" t="s">
        <v>41</v>
      </c>
      <c r="D19" s="9" t="s">
        <v>68</v>
      </c>
      <c r="E19" s="9" t="s">
        <v>94</v>
      </c>
      <c r="F19" s="5" t="s">
        <v>34</v>
      </c>
      <c r="G19" s="5" t="s">
        <v>35</v>
      </c>
      <c r="H19" s="12">
        <v>26.714700000000001</v>
      </c>
      <c r="I19" s="12">
        <v>55566.58</v>
      </c>
      <c r="J19" s="12">
        <f t="shared" si="4"/>
        <v>28.949100961538459</v>
      </c>
      <c r="K19" s="12">
        <v>60214.13</v>
      </c>
      <c r="L19" s="13">
        <f t="shared" si="2"/>
        <v>2.2344009615384586</v>
      </c>
      <c r="M19" s="13">
        <f t="shared" si="3"/>
        <v>4647.5499999999956</v>
      </c>
      <c r="N19" s="4" t="s">
        <v>13</v>
      </c>
    </row>
    <row r="20" spans="1:14">
      <c r="A20" s="9" t="s">
        <v>92</v>
      </c>
      <c r="B20" s="5">
        <v>960</v>
      </c>
      <c r="C20" s="9" t="s">
        <v>42</v>
      </c>
      <c r="D20" s="9" t="s">
        <v>69</v>
      </c>
      <c r="E20" s="9" t="s">
        <v>94</v>
      </c>
      <c r="F20" s="5" t="s">
        <v>34</v>
      </c>
      <c r="G20" s="5" t="s">
        <v>35</v>
      </c>
      <c r="H20" s="12">
        <v>26.5092</v>
      </c>
      <c r="I20" s="12">
        <v>55139.14</v>
      </c>
      <c r="J20" s="12">
        <f t="shared" si="4"/>
        <v>28.949100961538459</v>
      </c>
      <c r="K20" s="12">
        <v>60214.13</v>
      </c>
      <c r="L20" s="13">
        <f t="shared" si="2"/>
        <v>2.4399009615384593</v>
      </c>
      <c r="M20" s="13">
        <f t="shared" si="3"/>
        <v>5074.989999999998</v>
      </c>
      <c r="N20" s="4" t="s">
        <v>13</v>
      </c>
    </row>
    <row r="21" spans="1:14">
      <c r="A21" s="9" t="s">
        <v>92</v>
      </c>
      <c r="B21" s="5">
        <v>960</v>
      </c>
      <c r="C21" s="9" t="s">
        <v>43</v>
      </c>
      <c r="D21" s="9" t="s">
        <v>40</v>
      </c>
      <c r="E21" s="9" t="s">
        <v>94</v>
      </c>
      <c r="F21" s="5" t="s">
        <v>34</v>
      </c>
      <c r="G21" s="5" t="s">
        <v>35</v>
      </c>
      <c r="H21" s="12">
        <v>26.9467</v>
      </c>
      <c r="I21" s="12">
        <v>56049.14</v>
      </c>
      <c r="J21" s="12">
        <f t="shared" si="4"/>
        <v>28.949100961538459</v>
      </c>
      <c r="K21" s="12">
        <v>60214.13</v>
      </c>
      <c r="L21" s="13">
        <f t="shared" si="2"/>
        <v>2.0024009615384593</v>
      </c>
      <c r="M21" s="13">
        <f t="shared" si="3"/>
        <v>4164.989999999998</v>
      </c>
      <c r="N21" s="4" t="s">
        <v>13</v>
      </c>
    </row>
    <row r="22" spans="1:14">
      <c r="A22" s="9" t="s">
        <v>92</v>
      </c>
      <c r="B22" s="5">
        <v>960</v>
      </c>
      <c r="C22" s="9" t="s">
        <v>44</v>
      </c>
      <c r="D22" s="9" t="s">
        <v>70</v>
      </c>
      <c r="E22" s="9" t="s">
        <v>94</v>
      </c>
      <c r="F22" s="5" t="s">
        <v>34</v>
      </c>
      <c r="G22" s="5" t="s">
        <v>35</v>
      </c>
      <c r="H22" s="12">
        <v>27.273299999999999</v>
      </c>
      <c r="I22" s="12">
        <v>56728.46</v>
      </c>
      <c r="J22" s="12">
        <f t="shared" si="4"/>
        <v>28.949100961538459</v>
      </c>
      <c r="K22" s="12">
        <v>60214.13</v>
      </c>
      <c r="L22" s="13">
        <f t="shared" si="2"/>
        <v>1.6758009615384601</v>
      </c>
      <c r="M22" s="13">
        <f t="shared" si="3"/>
        <v>3485.6699999999983</v>
      </c>
      <c r="N22" s="4" t="s">
        <v>13</v>
      </c>
    </row>
    <row r="23" spans="1:14">
      <c r="A23" s="9" t="s">
        <v>92</v>
      </c>
      <c r="B23" s="5">
        <v>960</v>
      </c>
      <c r="C23" s="9" t="s">
        <v>45</v>
      </c>
      <c r="D23" s="9" t="s">
        <v>71</v>
      </c>
      <c r="E23" s="9" t="s">
        <v>94</v>
      </c>
      <c r="F23" s="5" t="s">
        <v>34</v>
      </c>
      <c r="G23" s="5" t="s">
        <v>35</v>
      </c>
      <c r="H23" s="12">
        <v>26.385200000000001</v>
      </c>
      <c r="I23" s="12">
        <v>54881.22</v>
      </c>
      <c r="J23" s="12">
        <f t="shared" si="4"/>
        <v>28.949100961538459</v>
      </c>
      <c r="K23" s="12">
        <v>60214.13</v>
      </c>
      <c r="L23" s="13">
        <f t="shared" si="2"/>
        <v>2.563900961538458</v>
      </c>
      <c r="M23" s="13">
        <f t="shared" si="3"/>
        <v>5332.9099999999962</v>
      </c>
      <c r="N23" s="4" t="s">
        <v>13</v>
      </c>
    </row>
    <row r="24" spans="1:14">
      <c r="A24" s="9" t="s">
        <v>92</v>
      </c>
      <c r="B24" s="5">
        <v>960</v>
      </c>
      <c r="C24" s="9" t="s">
        <v>37</v>
      </c>
      <c r="D24" s="9" t="s">
        <v>72</v>
      </c>
      <c r="E24" s="9" t="s">
        <v>94</v>
      </c>
      <c r="F24" s="5" t="s">
        <v>34</v>
      </c>
      <c r="G24" s="5" t="s">
        <v>35</v>
      </c>
      <c r="H24" s="12">
        <v>26.385200000000001</v>
      </c>
      <c r="I24" s="12">
        <v>54881.22</v>
      </c>
      <c r="J24" s="12">
        <f t="shared" si="4"/>
        <v>28.949100961538459</v>
      </c>
      <c r="K24" s="12">
        <v>60214.13</v>
      </c>
      <c r="L24" s="13">
        <f t="shared" si="2"/>
        <v>2.563900961538458</v>
      </c>
      <c r="M24" s="13">
        <f t="shared" si="3"/>
        <v>5332.9099999999962</v>
      </c>
      <c r="N24" s="4" t="s">
        <v>13</v>
      </c>
    </row>
    <row r="25" spans="1:14">
      <c r="A25" s="9" t="s">
        <v>92</v>
      </c>
      <c r="B25" s="5">
        <v>960</v>
      </c>
      <c r="C25" s="9" t="s">
        <v>46</v>
      </c>
      <c r="D25" s="9" t="s">
        <v>73</v>
      </c>
      <c r="E25" s="9" t="s">
        <v>94</v>
      </c>
      <c r="F25" s="5" t="s">
        <v>34</v>
      </c>
      <c r="G25" s="5" t="s">
        <v>35</v>
      </c>
      <c r="H25" s="12">
        <v>28.2746</v>
      </c>
      <c r="I25" s="12">
        <v>58811.17</v>
      </c>
      <c r="J25" s="12">
        <f t="shared" si="4"/>
        <v>28.949100961538459</v>
      </c>
      <c r="K25" s="12">
        <v>60214.13</v>
      </c>
      <c r="L25" s="13">
        <f t="shared" si="2"/>
        <v>0.67450096153845962</v>
      </c>
      <c r="M25" s="13">
        <f t="shared" si="3"/>
        <v>1402.9599999999991</v>
      </c>
      <c r="N25" s="4" t="s">
        <v>13</v>
      </c>
    </row>
    <row r="26" spans="1:14">
      <c r="A26" s="9" t="s">
        <v>92</v>
      </c>
      <c r="B26" s="5">
        <v>960</v>
      </c>
      <c r="C26" s="9" t="s">
        <v>47</v>
      </c>
      <c r="D26" s="9" t="s">
        <v>74</v>
      </c>
      <c r="E26" s="9" t="s">
        <v>94</v>
      </c>
      <c r="F26" s="5" t="s">
        <v>34</v>
      </c>
      <c r="G26" s="5" t="s">
        <v>35</v>
      </c>
      <c r="H26" s="12">
        <v>28.013200000000001</v>
      </c>
      <c r="I26" s="12">
        <v>58267.46</v>
      </c>
      <c r="J26" s="12">
        <f t="shared" si="4"/>
        <v>28.949100961538459</v>
      </c>
      <c r="K26" s="12">
        <v>60214.13</v>
      </c>
      <c r="L26" s="13">
        <f t="shared" si="2"/>
        <v>0.93590096153845792</v>
      </c>
      <c r="M26" s="13">
        <f t="shared" si="3"/>
        <v>1946.6699999999983</v>
      </c>
      <c r="N26" s="4" t="s">
        <v>13</v>
      </c>
    </row>
    <row r="27" spans="1:14">
      <c r="A27" s="9" t="s">
        <v>92</v>
      </c>
      <c r="B27" s="5">
        <v>960</v>
      </c>
      <c r="C27" s="9" t="s">
        <v>29</v>
      </c>
      <c r="D27" s="9" t="s">
        <v>75</v>
      </c>
      <c r="E27" s="9" t="s">
        <v>94</v>
      </c>
      <c r="F27" s="5" t="s">
        <v>34</v>
      </c>
      <c r="G27" s="5" t="s">
        <v>35</v>
      </c>
      <c r="H27" s="12">
        <v>26.845500000000001</v>
      </c>
      <c r="I27" s="12">
        <v>55838.64</v>
      </c>
      <c r="J27" s="12">
        <f t="shared" si="4"/>
        <v>28.949100961538459</v>
      </c>
      <c r="K27" s="12">
        <v>60214.13</v>
      </c>
      <c r="L27" s="13">
        <f t="shared" si="2"/>
        <v>2.1036009615384579</v>
      </c>
      <c r="M27" s="13">
        <f t="shared" si="3"/>
        <v>4375.489999999998</v>
      </c>
      <c r="N27" s="4" t="s">
        <v>13</v>
      </c>
    </row>
    <row r="28" spans="1:14">
      <c r="A28" s="9" t="s">
        <v>92</v>
      </c>
      <c r="B28" s="5">
        <v>960</v>
      </c>
      <c r="C28" s="9" t="s">
        <v>48</v>
      </c>
      <c r="D28" s="9" t="s">
        <v>76</v>
      </c>
      <c r="E28" s="9" t="s">
        <v>94</v>
      </c>
      <c r="F28" s="5" t="s">
        <v>34</v>
      </c>
      <c r="G28" s="5" t="s">
        <v>35</v>
      </c>
      <c r="H28" s="12">
        <v>28.2746</v>
      </c>
      <c r="I28" s="12">
        <v>58811.17</v>
      </c>
      <c r="J28" s="12">
        <f t="shared" si="4"/>
        <v>28.949100961538459</v>
      </c>
      <c r="K28" s="12">
        <v>60214.13</v>
      </c>
      <c r="L28" s="13">
        <f t="shared" si="2"/>
        <v>0.67450096153845962</v>
      </c>
      <c r="M28" s="13">
        <f t="shared" si="3"/>
        <v>1402.9599999999991</v>
      </c>
      <c r="N28" s="4" t="s">
        <v>13</v>
      </c>
    </row>
    <row r="29" spans="1:14">
      <c r="A29" s="9" t="s">
        <v>92</v>
      </c>
      <c r="B29" s="5">
        <v>960</v>
      </c>
      <c r="C29" s="9" t="s">
        <v>49</v>
      </c>
      <c r="D29" s="9" t="s">
        <v>77</v>
      </c>
      <c r="E29" s="9" t="s">
        <v>94</v>
      </c>
      <c r="F29" s="5" t="s">
        <v>34</v>
      </c>
      <c r="G29" s="5" t="s">
        <v>35</v>
      </c>
      <c r="H29" s="12">
        <v>28.1403</v>
      </c>
      <c r="I29" s="12">
        <v>58531.82</v>
      </c>
      <c r="J29" s="12">
        <f t="shared" si="4"/>
        <v>28.949100961538459</v>
      </c>
      <c r="K29" s="12">
        <v>60214.13</v>
      </c>
      <c r="L29" s="13">
        <f t="shared" si="2"/>
        <v>0.80880096153845926</v>
      </c>
      <c r="M29" s="13">
        <f t="shared" si="3"/>
        <v>1682.3099999999977</v>
      </c>
      <c r="N29" s="4" t="s">
        <v>13</v>
      </c>
    </row>
    <row r="30" spans="1:14">
      <c r="A30" s="9" t="s">
        <v>92</v>
      </c>
      <c r="B30" s="5">
        <v>960</v>
      </c>
      <c r="C30" s="9" t="s">
        <v>50</v>
      </c>
      <c r="D30" s="9" t="s">
        <v>78</v>
      </c>
      <c r="E30" s="9" t="s">
        <v>94</v>
      </c>
      <c r="F30" s="5" t="s">
        <v>34</v>
      </c>
      <c r="G30" s="5" t="s">
        <v>35</v>
      </c>
      <c r="H30" s="12">
        <v>26.385200000000001</v>
      </c>
      <c r="I30" s="12">
        <v>54881.22</v>
      </c>
      <c r="J30" s="12">
        <f t="shared" si="4"/>
        <v>28.949100961538459</v>
      </c>
      <c r="K30" s="12">
        <v>60214.13</v>
      </c>
      <c r="L30" s="13">
        <f t="shared" si="2"/>
        <v>2.563900961538458</v>
      </c>
      <c r="M30" s="13">
        <f t="shared" si="3"/>
        <v>5332.9099999999962</v>
      </c>
      <c r="N30" s="4" t="s">
        <v>13</v>
      </c>
    </row>
    <row r="31" spans="1:14">
      <c r="A31" s="9" t="s">
        <v>92</v>
      </c>
      <c r="B31" s="5">
        <v>960</v>
      </c>
      <c r="C31" s="9" t="s">
        <v>51</v>
      </c>
      <c r="D31" s="9" t="s">
        <v>79</v>
      </c>
      <c r="E31" s="9" t="s">
        <v>94</v>
      </c>
      <c r="F31" s="5" t="s">
        <v>34</v>
      </c>
      <c r="G31" s="5" t="s">
        <v>35</v>
      </c>
      <c r="H31" s="12">
        <v>27.2728</v>
      </c>
      <c r="I31" s="12">
        <v>56727.42</v>
      </c>
      <c r="J31" s="12">
        <f t="shared" si="4"/>
        <v>28.949100961538459</v>
      </c>
      <c r="K31" s="12">
        <v>60214.13</v>
      </c>
      <c r="L31" s="13">
        <f t="shared" si="2"/>
        <v>1.676300961538459</v>
      </c>
      <c r="M31" s="13">
        <f t="shared" si="3"/>
        <v>3486.7099999999991</v>
      </c>
      <c r="N31" s="4" t="s">
        <v>13</v>
      </c>
    </row>
    <row r="32" spans="1:14">
      <c r="A32" s="9" t="s">
        <v>92</v>
      </c>
      <c r="B32" s="5">
        <v>960</v>
      </c>
      <c r="C32" s="9" t="s">
        <v>52</v>
      </c>
      <c r="D32" s="9" t="s">
        <v>80</v>
      </c>
      <c r="E32" s="9" t="s">
        <v>94</v>
      </c>
      <c r="F32" s="5" t="s">
        <v>34</v>
      </c>
      <c r="G32" s="5" t="s">
        <v>35</v>
      </c>
      <c r="H32" s="12">
        <v>27.098600000000001</v>
      </c>
      <c r="I32" s="12">
        <v>56365.09</v>
      </c>
      <c r="J32" s="12">
        <f t="shared" si="4"/>
        <v>28.949100961538459</v>
      </c>
      <c r="K32" s="12">
        <v>60214.13</v>
      </c>
      <c r="L32" s="13">
        <f t="shared" si="2"/>
        <v>1.850500961538458</v>
      </c>
      <c r="M32" s="13">
        <f t="shared" si="3"/>
        <v>3849.0400000000009</v>
      </c>
      <c r="N32" s="4" t="s">
        <v>13</v>
      </c>
    </row>
    <row r="33" spans="1:14">
      <c r="A33" s="9" t="s">
        <v>92</v>
      </c>
      <c r="B33" s="5">
        <v>960</v>
      </c>
      <c r="C33" s="9" t="s">
        <v>53</v>
      </c>
      <c r="D33" s="9" t="s">
        <v>81</v>
      </c>
      <c r="E33" s="9" t="s">
        <v>94</v>
      </c>
      <c r="F33" s="5" t="s">
        <v>34</v>
      </c>
      <c r="G33" s="5" t="s">
        <v>35</v>
      </c>
      <c r="H33" s="12">
        <v>27.098600000000001</v>
      </c>
      <c r="I33" s="12">
        <v>56365.09</v>
      </c>
      <c r="J33" s="12">
        <f t="shared" si="4"/>
        <v>28.949100961538459</v>
      </c>
      <c r="K33" s="12">
        <v>60214.13</v>
      </c>
      <c r="L33" s="13">
        <f t="shared" si="2"/>
        <v>1.850500961538458</v>
      </c>
      <c r="M33" s="13">
        <f t="shared" si="3"/>
        <v>3849.0400000000009</v>
      </c>
      <c r="N33" s="4" t="s">
        <v>13</v>
      </c>
    </row>
    <row r="34" spans="1:14">
      <c r="A34" s="9" t="s">
        <v>92</v>
      </c>
      <c r="B34" s="5">
        <v>960</v>
      </c>
      <c r="C34" s="9" t="s">
        <v>54</v>
      </c>
      <c r="D34" s="9" t="s">
        <v>82</v>
      </c>
      <c r="E34" s="9" t="s">
        <v>94</v>
      </c>
      <c r="F34" s="5" t="s">
        <v>34</v>
      </c>
      <c r="G34" s="5" t="s">
        <v>35</v>
      </c>
      <c r="H34" s="12">
        <v>26.385200000000001</v>
      </c>
      <c r="I34" s="12">
        <v>54881.22</v>
      </c>
      <c r="J34" s="12">
        <f t="shared" si="4"/>
        <v>28.949100961538459</v>
      </c>
      <c r="K34" s="12">
        <v>60214.13</v>
      </c>
      <c r="L34" s="13">
        <f t="shared" si="2"/>
        <v>2.563900961538458</v>
      </c>
      <c r="M34" s="13">
        <f t="shared" si="3"/>
        <v>5332.9099999999962</v>
      </c>
      <c r="N34" s="4" t="s">
        <v>13</v>
      </c>
    </row>
    <row r="35" spans="1:14">
      <c r="A35" s="9" t="s">
        <v>92</v>
      </c>
      <c r="B35" s="5">
        <v>960</v>
      </c>
      <c r="C35" s="9" t="s">
        <v>55</v>
      </c>
      <c r="D35" s="9" t="s">
        <v>83</v>
      </c>
      <c r="E35" s="9" t="s">
        <v>94</v>
      </c>
      <c r="F35" s="5" t="s">
        <v>34</v>
      </c>
      <c r="G35" s="5" t="s">
        <v>35</v>
      </c>
      <c r="H35" s="12">
        <v>28.705300000000001</v>
      </c>
      <c r="I35" s="12">
        <v>59707.02</v>
      </c>
      <c r="J35" s="12">
        <f t="shared" si="4"/>
        <v>28.949100961538459</v>
      </c>
      <c r="K35" s="12">
        <v>60214.13</v>
      </c>
      <c r="L35" s="13">
        <f t="shared" si="2"/>
        <v>0.24380096153845798</v>
      </c>
      <c r="M35" s="13">
        <f t="shared" si="3"/>
        <v>507.11000000000058</v>
      </c>
      <c r="N35" s="4" t="s">
        <v>13</v>
      </c>
    </row>
    <row r="36" spans="1:14">
      <c r="A36" s="9" t="s">
        <v>92</v>
      </c>
      <c r="B36" s="5">
        <v>960</v>
      </c>
      <c r="C36" s="9" t="s">
        <v>56</v>
      </c>
      <c r="D36" s="9" t="s">
        <v>84</v>
      </c>
      <c r="E36" s="9" t="s">
        <v>94</v>
      </c>
      <c r="F36" s="5" t="s">
        <v>34</v>
      </c>
      <c r="G36" s="5" t="s">
        <v>35</v>
      </c>
      <c r="H36" s="12">
        <v>27.098600000000001</v>
      </c>
      <c r="I36" s="12">
        <v>56365.09</v>
      </c>
      <c r="J36" s="12">
        <f t="shared" si="4"/>
        <v>28.949100961538459</v>
      </c>
      <c r="K36" s="12">
        <v>60214.13</v>
      </c>
      <c r="L36" s="13">
        <f t="shared" si="2"/>
        <v>1.850500961538458</v>
      </c>
      <c r="M36" s="13">
        <f t="shared" si="3"/>
        <v>3849.0400000000009</v>
      </c>
      <c r="N36" s="4" t="s">
        <v>13</v>
      </c>
    </row>
    <row r="37" spans="1:14">
      <c r="A37" s="9" t="s">
        <v>92</v>
      </c>
      <c r="B37" s="5">
        <v>960</v>
      </c>
      <c r="C37" s="9" t="s">
        <v>57</v>
      </c>
      <c r="D37" s="9" t="s">
        <v>85</v>
      </c>
      <c r="E37" s="9" t="s">
        <v>94</v>
      </c>
      <c r="F37" s="5" t="s">
        <v>34</v>
      </c>
      <c r="G37" s="5" t="s">
        <v>35</v>
      </c>
      <c r="H37" s="12">
        <v>25.892199999999999</v>
      </c>
      <c r="I37" s="12">
        <v>53855.78</v>
      </c>
      <c r="J37" s="12">
        <f t="shared" si="4"/>
        <v>28.949100961538459</v>
      </c>
      <c r="K37" s="12">
        <v>60214.13</v>
      </c>
      <c r="L37" s="13">
        <f t="shared" si="2"/>
        <v>3.0569009615384601</v>
      </c>
      <c r="M37" s="13">
        <f t="shared" si="3"/>
        <v>6358.3499999999985</v>
      </c>
      <c r="N37" s="4" t="s">
        <v>13</v>
      </c>
    </row>
    <row r="38" spans="1:14">
      <c r="A38" s="9" t="s">
        <v>92</v>
      </c>
      <c r="B38" s="5">
        <v>960</v>
      </c>
      <c r="C38" s="9" t="s">
        <v>29</v>
      </c>
      <c r="D38" s="9" t="s">
        <v>86</v>
      </c>
      <c r="E38" s="9" t="s">
        <v>94</v>
      </c>
      <c r="F38" s="5" t="s">
        <v>34</v>
      </c>
      <c r="G38" s="5" t="s">
        <v>35</v>
      </c>
      <c r="H38" s="12">
        <v>27.746400000000001</v>
      </c>
      <c r="I38" s="12">
        <v>57712.51</v>
      </c>
      <c r="J38" s="12">
        <f t="shared" si="4"/>
        <v>28.949100961538459</v>
      </c>
      <c r="K38" s="12">
        <v>60214.13</v>
      </c>
      <c r="L38" s="13">
        <f t="shared" si="2"/>
        <v>1.2027009615384578</v>
      </c>
      <c r="M38" s="13">
        <f t="shared" si="3"/>
        <v>2501.6199999999953</v>
      </c>
      <c r="N38" s="4" t="s">
        <v>13</v>
      </c>
    </row>
    <row r="39" spans="1:14">
      <c r="A39" s="9" t="s">
        <v>92</v>
      </c>
      <c r="B39" s="5">
        <v>960</v>
      </c>
      <c r="C39" s="9" t="s">
        <v>58</v>
      </c>
      <c r="D39" s="9" t="s">
        <v>87</v>
      </c>
      <c r="E39" s="9" t="s">
        <v>94</v>
      </c>
      <c r="F39" s="5" t="s">
        <v>34</v>
      </c>
      <c r="G39" s="5" t="s">
        <v>35</v>
      </c>
      <c r="H39" s="12">
        <v>27.6797</v>
      </c>
      <c r="I39" s="12">
        <v>57573.78</v>
      </c>
      <c r="J39" s="12">
        <f t="shared" si="4"/>
        <v>28.949100961538459</v>
      </c>
      <c r="K39" s="12">
        <v>60214.13</v>
      </c>
      <c r="L39" s="13">
        <f t="shared" si="2"/>
        <v>1.2694009615384587</v>
      </c>
      <c r="M39" s="13">
        <f t="shared" si="3"/>
        <v>2640.3499999999985</v>
      </c>
      <c r="N39" s="4" t="s">
        <v>13</v>
      </c>
    </row>
    <row r="40" spans="1:14">
      <c r="A40" s="9" t="s">
        <v>92</v>
      </c>
      <c r="B40" s="5">
        <v>960</v>
      </c>
      <c r="C40" s="9" t="s">
        <v>59</v>
      </c>
      <c r="D40" s="9" t="s">
        <v>88</v>
      </c>
      <c r="E40" s="9" t="s">
        <v>94</v>
      </c>
      <c r="F40" s="5" t="s">
        <v>34</v>
      </c>
      <c r="G40" s="5" t="s">
        <v>35</v>
      </c>
      <c r="H40" s="12">
        <v>26.9697</v>
      </c>
      <c r="I40" s="12">
        <v>56096.98</v>
      </c>
      <c r="J40" s="12">
        <f t="shared" si="4"/>
        <v>28.949100961538459</v>
      </c>
      <c r="K40" s="12">
        <v>60214.13</v>
      </c>
      <c r="L40" s="13">
        <f t="shared" si="2"/>
        <v>1.9794009615384596</v>
      </c>
      <c r="M40" s="13">
        <f t="shared" si="3"/>
        <v>4117.1499999999942</v>
      </c>
      <c r="N40" s="4" t="s">
        <v>13</v>
      </c>
    </row>
    <row r="41" spans="1:14">
      <c r="A41" s="9" t="s">
        <v>92</v>
      </c>
      <c r="B41" s="5">
        <v>960</v>
      </c>
      <c r="C41" s="9" t="s">
        <v>60</v>
      </c>
      <c r="D41" s="9" t="s">
        <v>89</v>
      </c>
      <c r="E41" s="9" t="s">
        <v>94</v>
      </c>
      <c r="F41" s="5" t="s">
        <v>34</v>
      </c>
      <c r="G41" s="5" t="s">
        <v>35</v>
      </c>
      <c r="H41" s="12">
        <v>27.878799999999998</v>
      </c>
      <c r="I41" s="12">
        <v>57987.9</v>
      </c>
      <c r="J41" s="12">
        <f t="shared" si="4"/>
        <v>28.949100961538459</v>
      </c>
      <c r="K41" s="12">
        <v>60214.13</v>
      </c>
      <c r="L41" s="13">
        <f t="shared" si="2"/>
        <v>1.0703009615384609</v>
      </c>
      <c r="M41" s="13">
        <f t="shared" si="3"/>
        <v>2226.2299999999959</v>
      </c>
      <c r="N41" s="4" t="s">
        <v>13</v>
      </c>
    </row>
    <row r="42" spans="1:14">
      <c r="A42" s="9" t="s">
        <v>92</v>
      </c>
      <c r="B42" s="5">
        <v>960</v>
      </c>
      <c r="C42" s="9" t="s">
        <v>47</v>
      </c>
      <c r="D42" s="9" t="s">
        <v>90</v>
      </c>
      <c r="E42" s="9" t="s">
        <v>94</v>
      </c>
      <c r="F42" s="5" t="s">
        <v>34</v>
      </c>
      <c r="G42" s="5" t="s">
        <v>35</v>
      </c>
      <c r="H42" s="12">
        <v>27.098600000000001</v>
      </c>
      <c r="I42" s="12">
        <v>56365.09</v>
      </c>
      <c r="J42" s="12">
        <f t="shared" si="4"/>
        <v>28.949100961538459</v>
      </c>
      <c r="K42" s="12">
        <v>60214.13</v>
      </c>
      <c r="L42" s="13">
        <f t="shared" si="2"/>
        <v>1.850500961538458</v>
      </c>
      <c r="M42" s="13">
        <f t="shared" si="3"/>
        <v>3849.0400000000009</v>
      </c>
      <c r="N42" s="4" t="s">
        <v>13</v>
      </c>
    </row>
    <row r="43" spans="1:14">
      <c r="A43" s="9" t="s">
        <v>92</v>
      </c>
      <c r="B43" s="5">
        <v>960</v>
      </c>
      <c r="C43" s="9" t="s">
        <v>61</v>
      </c>
      <c r="D43" s="9" t="s">
        <v>91</v>
      </c>
      <c r="E43" s="9" t="s">
        <v>94</v>
      </c>
      <c r="F43" s="5" t="s">
        <v>34</v>
      </c>
      <c r="G43" s="5" t="s">
        <v>35</v>
      </c>
      <c r="H43" s="12">
        <v>27.2728</v>
      </c>
      <c r="I43" s="12">
        <v>56727.42</v>
      </c>
      <c r="J43" s="12">
        <f t="shared" si="4"/>
        <v>28.949100961538459</v>
      </c>
      <c r="K43" s="12">
        <v>60214.13</v>
      </c>
      <c r="L43" s="13">
        <f t="shared" si="2"/>
        <v>1.676300961538459</v>
      </c>
      <c r="M43" s="13">
        <f t="shared" si="3"/>
        <v>3486.7099999999991</v>
      </c>
      <c r="N43" s="4" t="s">
        <v>13</v>
      </c>
    </row>
    <row r="44" spans="1:14">
      <c r="A44" s="9"/>
      <c r="B44" s="5"/>
      <c r="C44" s="9"/>
      <c r="D44" s="9"/>
      <c r="E44" s="9"/>
      <c r="F44" s="5"/>
      <c r="G44" s="5"/>
      <c r="H44" s="12"/>
      <c r="I44" s="12"/>
      <c r="J44" s="12"/>
      <c r="K44" s="13"/>
      <c r="L44" s="17" t="s">
        <v>98</v>
      </c>
      <c r="M44" s="13">
        <f>SUM(M2:M43)</f>
        <v>159201.5199999999</v>
      </c>
      <c r="N44" s="9"/>
    </row>
  </sheetData>
  <mergeCells count="1">
    <mergeCell ref="C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0A9FD0C-8FEC-460B-8F24-8510F2698B29}"/>
</file>

<file path=customXml/itemProps2.xml><?xml version="1.0" encoding="utf-8"?>
<ds:datastoreItem xmlns:ds="http://schemas.openxmlformats.org/officeDocument/2006/customXml" ds:itemID="{17A0E703-927D-486C-A15A-2D74103A3514}"/>
</file>

<file path=customXml/itemProps3.xml><?xml version="1.0" encoding="utf-8"?>
<ds:datastoreItem xmlns:ds="http://schemas.openxmlformats.org/officeDocument/2006/customXml" ds:itemID="{39CC1A97-9BDB-4A46-954C-C130EE2A0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2013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2013-11-05T15:17:42Z</cp:lastPrinted>
  <dcterms:created xsi:type="dcterms:W3CDTF">2012-06-11T17:47:24Z</dcterms:created>
  <dcterms:modified xsi:type="dcterms:W3CDTF">2013-11-05T15:18:48Z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1950300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