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0" windowWidth="11230" windowHeight="516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L29" i="2"/>
  <c r="L21"/>
  <c r="L20" l="1"/>
  <c r="L19" l="1"/>
  <c r="L28"/>
  <c r="L18" l="1"/>
  <c r="L17"/>
  <c r="L16"/>
  <c r="L15"/>
  <c r="L14" l="1"/>
  <c r="L10" l="1"/>
  <c r="L27" l="1"/>
  <c r="L13" l="1"/>
  <c r="L12" l="1"/>
  <c r="L11" l="1"/>
  <c r="L9" l="1"/>
  <c r="L8" l="1"/>
</calcChain>
</file>

<file path=xl/sharedStrings.xml><?xml version="1.0" encoding="utf-8"?>
<sst xmlns="http://schemas.openxmlformats.org/spreadsheetml/2006/main" count="134" uniqueCount="93">
  <si>
    <t>DATE</t>
  </si>
  <si>
    <t>RECEIVED</t>
  </si>
  <si>
    <t>AGENCY</t>
  </si>
  <si>
    <t>APPLICANT</t>
  </si>
  <si>
    <t>CODE</t>
  </si>
  <si>
    <t>TITLE</t>
  </si>
  <si>
    <t>GRADE</t>
  </si>
  <si>
    <t>SALARY</t>
  </si>
  <si>
    <t>COST</t>
  </si>
  <si>
    <t xml:space="preserve">Special Entry Rate </t>
  </si>
  <si>
    <t>Chief Fiscal Officer</t>
  </si>
  <si>
    <t>EXCEPTIONALLY WELL QUALIFIED</t>
  </si>
  <si>
    <t>LABOR MARKET/MOVEMENT</t>
  </si>
  <si>
    <t>PREVIOUS</t>
  </si>
  <si>
    <t>CURRENT/</t>
  </si>
  <si>
    <t>ENTRY/</t>
  </si>
  <si>
    <t>BASE</t>
  </si>
  <si>
    <t>APPROVED</t>
  </si>
  <si>
    <t>EMPLOYER</t>
  </si>
  <si>
    <t>Private</t>
  </si>
  <si>
    <t>TOTAL</t>
  </si>
  <si>
    <t>REQUESTED</t>
  </si>
  <si>
    <t>December, 2013</t>
  </si>
  <si>
    <t>North AR College</t>
  </si>
  <si>
    <t>Sam Martin</t>
  </si>
  <si>
    <t>T030C</t>
  </si>
  <si>
    <t>HE Public Safety Commander I</t>
  </si>
  <si>
    <t>C120</t>
  </si>
  <si>
    <t>C126</t>
  </si>
  <si>
    <t>Agri - Forestry</t>
  </si>
  <si>
    <t>Adriane Barnes</t>
  </si>
  <si>
    <t>P013C</t>
  </si>
  <si>
    <t>Public Information Coordinator</t>
  </si>
  <si>
    <t>C119</t>
  </si>
  <si>
    <t>Correction</t>
  </si>
  <si>
    <t>Thomas Qualls</t>
  </si>
  <si>
    <t>X128C</t>
  </si>
  <si>
    <t>Correctional Unit Accred Spec</t>
  </si>
  <si>
    <t>C116</t>
  </si>
  <si>
    <t>Education</t>
  </si>
  <si>
    <t>C056C</t>
  </si>
  <si>
    <t>C112</t>
  </si>
  <si>
    <t>ATRS</t>
  </si>
  <si>
    <t>Rod Graves</t>
  </si>
  <si>
    <t>A110C</t>
  </si>
  <si>
    <t>Sr Investment Mgr</t>
  </si>
  <si>
    <t>Agency</t>
  </si>
  <si>
    <t>Medical Board</t>
  </si>
  <si>
    <t>Jennifer Johnson</t>
  </si>
  <si>
    <t>A098C</t>
  </si>
  <si>
    <t>Fiscal Support Specialist</t>
  </si>
  <si>
    <t>DHS Medical Services</t>
  </si>
  <si>
    <t>Tim Taylor</t>
  </si>
  <si>
    <t>A016C</t>
  </si>
  <si>
    <t>C127</t>
  </si>
  <si>
    <t>Business Operations Mgr*</t>
  </si>
  <si>
    <t>* Position 22143181 ONLY</t>
  </si>
  <si>
    <t>Rita Kraus</t>
  </si>
  <si>
    <t>C073C</t>
  </si>
  <si>
    <t>Administrative Specialist II</t>
  </si>
  <si>
    <t>C109</t>
  </si>
  <si>
    <t>DIS</t>
  </si>
  <si>
    <t>Tobacco Control</t>
  </si>
  <si>
    <t>Tad Huntsman</t>
  </si>
  <si>
    <t>X131C</t>
  </si>
  <si>
    <t>Enforcement Agent</t>
  </si>
  <si>
    <t>C121</t>
  </si>
  <si>
    <t>State Police</t>
  </si>
  <si>
    <t>Bobby Hale</t>
  </si>
  <si>
    <t>T082C</t>
  </si>
  <si>
    <t>Executive Security Guard</t>
  </si>
  <si>
    <t>State Library</t>
  </si>
  <si>
    <t>L. Scott Freeman</t>
  </si>
  <si>
    <t>E021C</t>
  </si>
  <si>
    <t>State Library Manager</t>
  </si>
  <si>
    <t>Health</t>
  </si>
  <si>
    <t>Arrie Morris</t>
  </si>
  <si>
    <t>L029C</t>
  </si>
  <si>
    <t>PH Section Chief II</t>
  </si>
  <si>
    <t>C122</t>
  </si>
  <si>
    <t>AEDC</t>
  </si>
  <si>
    <t>Stephanie Westbrook</t>
  </si>
  <si>
    <t>Admininistrative Specialist III</t>
  </si>
  <si>
    <t>NWACC</t>
  </si>
  <si>
    <t>D062C</t>
  </si>
  <si>
    <t>Database Analyst</t>
  </si>
  <si>
    <t>ADFA</t>
  </si>
  <si>
    <t>Monica Smith</t>
  </si>
  <si>
    <t>Administrative Specialist III</t>
  </si>
  <si>
    <t>Michael Patterson</t>
  </si>
  <si>
    <t>D007C</t>
  </si>
  <si>
    <t>Information Systems Mgr</t>
  </si>
  <si>
    <t>C128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</si>
</sst>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[$-409]mmmm\-yy;@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6" fontId="4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6" fontId="5" fillId="0" borderId="8" xfId="0" applyNumberFormat="1" applyFont="1" applyBorder="1" applyAlignment="1">
      <alignment horizontal="center"/>
    </xf>
    <xf numFmtId="6" fontId="5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6" fontId="4" fillId="0" borderId="9" xfId="0" applyNumberFormat="1" applyFont="1" applyBorder="1" applyAlignment="1">
      <alignment horizontal="center"/>
    </xf>
    <xf numFmtId="6" fontId="2" fillId="0" borderId="17" xfId="0" applyNumberFormat="1" applyFont="1" applyBorder="1" applyAlignment="1">
      <alignment horizontal="center"/>
    </xf>
    <xf numFmtId="0" fontId="0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6" fontId="2" fillId="0" borderId="6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0" fillId="0" borderId="0" xfId="0" applyNumberFormat="1"/>
    <xf numFmtId="165" fontId="6" fillId="0" borderId="0" xfId="0" applyNumberFormat="1" applyFont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2" zoomScaleNormal="100" workbookViewId="0">
      <selection activeCell="L30" sqref="L30"/>
    </sheetView>
  </sheetViews>
  <sheetFormatPr defaultRowHeight="14.5"/>
  <cols>
    <col min="1" max="1" width="9" bestFit="1" customWidth="1"/>
    <col min="2" max="2" width="16.54296875" bestFit="1" customWidth="1"/>
    <col min="3" max="3" width="15.81640625" bestFit="1" customWidth="1"/>
    <col min="4" max="4" width="6" bestFit="1" customWidth="1"/>
    <col min="5" max="5" width="22.81640625" bestFit="1" customWidth="1"/>
    <col min="6" max="6" width="6.453125" bestFit="1" customWidth="1"/>
    <col min="7" max="7" width="9.453125" bestFit="1" customWidth="1"/>
    <col min="8" max="8" width="9.08984375" bestFit="1" customWidth="1"/>
    <col min="9" max="9" width="8.36328125" bestFit="1" customWidth="1"/>
    <col min="10" max="10" width="10.54296875" style="30" bestFit="1" customWidth="1"/>
    <col min="11" max="11" width="9.54296875" bestFit="1" customWidth="1"/>
    <col min="12" max="12" width="8.54296875" bestFit="1" customWidth="1"/>
  </cols>
  <sheetData>
    <row r="1" spans="1:12" s="12" customFormat="1" ht="15.5">
      <c r="A1" s="38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s="12" customFormat="1" ht="15.5">
      <c r="A2" s="41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s="12" customFormat="1" ht="15.5">
      <c r="A3" s="41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s="12" customFormat="1" ht="16" thickBot="1">
      <c r="A4" s="41" t="s">
        <v>10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12" s="12" customFormat="1" ht="15.5">
      <c r="A5" s="5"/>
      <c r="B5" s="6"/>
      <c r="C5" s="6"/>
      <c r="D5" s="6"/>
      <c r="E5" s="6"/>
      <c r="F5" s="6"/>
      <c r="G5" s="6"/>
      <c r="H5" s="6" t="s">
        <v>14</v>
      </c>
      <c r="I5" s="6"/>
      <c r="J5" s="25"/>
      <c r="K5" s="6"/>
      <c r="L5" s="7"/>
    </row>
    <row r="6" spans="1:12" s="12" customFormat="1" ht="15.5">
      <c r="A6" s="8" t="s">
        <v>0</v>
      </c>
      <c r="B6" s="4"/>
      <c r="C6" s="4"/>
      <c r="D6" s="4"/>
      <c r="E6" s="4"/>
      <c r="F6" s="4"/>
      <c r="G6" s="4" t="s">
        <v>13</v>
      </c>
      <c r="H6" s="4" t="s">
        <v>13</v>
      </c>
      <c r="I6" s="4" t="s">
        <v>15</v>
      </c>
      <c r="J6" s="26" t="s">
        <v>21</v>
      </c>
      <c r="K6" s="4" t="s">
        <v>17</v>
      </c>
      <c r="L6" s="9"/>
    </row>
    <row r="7" spans="1:12" s="12" customFormat="1" ht="15.5">
      <c r="A7" s="21" t="s">
        <v>1</v>
      </c>
      <c r="B7" s="22" t="s">
        <v>2</v>
      </c>
      <c r="C7" s="22" t="s">
        <v>3</v>
      </c>
      <c r="D7" s="22" t="s">
        <v>4</v>
      </c>
      <c r="E7" s="22" t="s">
        <v>5</v>
      </c>
      <c r="F7" s="22" t="s">
        <v>6</v>
      </c>
      <c r="G7" s="22" t="s">
        <v>18</v>
      </c>
      <c r="H7" s="22" t="s">
        <v>7</v>
      </c>
      <c r="I7" s="22" t="s">
        <v>16</v>
      </c>
      <c r="J7" s="27" t="s">
        <v>7</v>
      </c>
      <c r="K7" s="22" t="s">
        <v>7</v>
      </c>
      <c r="L7" s="23" t="s">
        <v>8</v>
      </c>
    </row>
    <row r="8" spans="1:12">
      <c r="A8" s="3">
        <v>41564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19</v>
      </c>
      <c r="H8" s="2">
        <v>45000</v>
      </c>
      <c r="I8" s="2">
        <v>37332</v>
      </c>
      <c r="J8" s="28">
        <v>45000</v>
      </c>
      <c r="K8" s="2">
        <v>45000</v>
      </c>
      <c r="L8" s="10">
        <f t="shared" ref="L8:L20" si="0">SUM(K8-H8)</f>
        <v>0</v>
      </c>
    </row>
    <row r="9" spans="1:12">
      <c r="A9" s="3">
        <v>41577</v>
      </c>
      <c r="B9" s="1" t="s">
        <v>29</v>
      </c>
      <c r="C9" s="1" t="s">
        <v>30</v>
      </c>
      <c r="D9" s="1" t="s">
        <v>31</v>
      </c>
      <c r="E9" s="1" t="s">
        <v>32</v>
      </c>
      <c r="F9" s="1" t="s">
        <v>27</v>
      </c>
      <c r="G9" s="1" t="s">
        <v>19</v>
      </c>
      <c r="H9" s="2">
        <v>30000</v>
      </c>
      <c r="I9" s="2">
        <v>37332</v>
      </c>
      <c r="J9" s="28">
        <v>45000</v>
      </c>
      <c r="K9" s="2">
        <v>45000</v>
      </c>
      <c r="L9" s="10">
        <f t="shared" si="0"/>
        <v>15000</v>
      </c>
    </row>
    <row r="10" spans="1:12">
      <c r="A10" s="3">
        <v>41579</v>
      </c>
      <c r="B10" s="1" t="s">
        <v>39</v>
      </c>
      <c r="C10" s="1" t="s">
        <v>57</v>
      </c>
      <c r="D10" s="1" t="s">
        <v>58</v>
      </c>
      <c r="E10" s="1" t="s">
        <v>59</v>
      </c>
      <c r="F10" s="1" t="s">
        <v>60</v>
      </c>
      <c r="G10" s="1" t="s">
        <v>19</v>
      </c>
      <c r="H10" s="2">
        <v>20800</v>
      </c>
      <c r="I10" s="2">
        <v>21827</v>
      </c>
      <c r="J10" s="28">
        <v>29427</v>
      </c>
      <c r="K10" s="2">
        <v>29427</v>
      </c>
      <c r="L10" s="10">
        <f t="shared" si="0"/>
        <v>8627</v>
      </c>
    </row>
    <row r="11" spans="1:12">
      <c r="A11" s="3">
        <v>41584</v>
      </c>
      <c r="B11" s="1" t="s">
        <v>34</v>
      </c>
      <c r="C11" s="1" t="s">
        <v>35</v>
      </c>
      <c r="D11" s="1" t="s">
        <v>36</v>
      </c>
      <c r="E11" s="1" t="s">
        <v>37</v>
      </c>
      <c r="F11" s="1" t="s">
        <v>38</v>
      </c>
      <c r="G11" s="1" t="s">
        <v>19</v>
      </c>
      <c r="H11" s="2">
        <v>16640</v>
      </c>
      <c r="I11" s="2">
        <v>30713</v>
      </c>
      <c r="J11" s="28">
        <v>32604</v>
      </c>
      <c r="K11" s="2">
        <v>32604</v>
      </c>
      <c r="L11" s="10">
        <f t="shared" si="0"/>
        <v>15964</v>
      </c>
    </row>
    <row r="12" spans="1:12">
      <c r="A12" s="3">
        <v>41591</v>
      </c>
      <c r="B12" s="1" t="s">
        <v>42</v>
      </c>
      <c r="C12" s="1" t="s">
        <v>43</v>
      </c>
      <c r="D12" s="1" t="s">
        <v>44</v>
      </c>
      <c r="E12" s="1" t="s">
        <v>45</v>
      </c>
      <c r="F12" s="1" t="s">
        <v>28</v>
      </c>
      <c r="G12" s="1" t="s">
        <v>46</v>
      </c>
      <c r="H12" s="2">
        <v>45975</v>
      </c>
      <c r="I12" s="2">
        <v>50029</v>
      </c>
      <c r="J12" s="28">
        <v>60000</v>
      </c>
      <c r="K12" s="2">
        <v>50572</v>
      </c>
      <c r="L12" s="10">
        <f t="shared" si="0"/>
        <v>4597</v>
      </c>
    </row>
    <row r="13" spans="1:12">
      <c r="A13" s="3">
        <v>41593</v>
      </c>
      <c r="B13" s="1" t="s">
        <v>47</v>
      </c>
      <c r="C13" s="1" t="s">
        <v>48</v>
      </c>
      <c r="D13" s="1" t="s">
        <v>49</v>
      </c>
      <c r="E13" s="1" t="s">
        <v>50</v>
      </c>
      <c r="F13" s="1" t="s">
        <v>41</v>
      </c>
      <c r="G13" s="1" t="s">
        <v>46</v>
      </c>
      <c r="H13" s="2">
        <v>25773</v>
      </c>
      <c r="I13" s="2">
        <v>25268</v>
      </c>
      <c r="J13" s="28">
        <v>29000</v>
      </c>
      <c r="K13" s="2">
        <v>28350</v>
      </c>
      <c r="L13" s="10">
        <f t="shared" si="0"/>
        <v>2577</v>
      </c>
    </row>
    <row r="14" spans="1:12">
      <c r="A14" s="3">
        <v>41597</v>
      </c>
      <c r="B14" s="1" t="s">
        <v>62</v>
      </c>
      <c r="C14" s="1" t="s">
        <v>63</v>
      </c>
      <c r="D14" s="1" t="s">
        <v>64</v>
      </c>
      <c r="E14" s="1" t="s">
        <v>65</v>
      </c>
      <c r="F14" s="1" t="s">
        <v>38</v>
      </c>
      <c r="G14" s="1" t="s">
        <v>19</v>
      </c>
      <c r="H14" s="2">
        <v>34112</v>
      </c>
      <c r="I14" s="2">
        <v>30713</v>
      </c>
      <c r="J14" s="28">
        <v>35000</v>
      </c>
      <c r="K14" s="2">
        <v>35000</v>
      </c>
      <c r="L14" s="10">
        <f t="shared" si="0"/>
        <v>888</v>
      </c>
    </row>
    <row r="15" spans="1:12">
      <c r="A15" s="3">
        <v>41598</v>
      </c>
      <c r="B15" s="1" t="s">
        <v>67</v>
      </c>
      <c r="C15" s="1" t="s">
        <v>68</v>
      </c>
      <c r="D15" s="1" t="s">
        <v>69</v>
      </c>
      <c r="E15" s="1" t="s">
        <v>70</v>
      </c>
      <c r="F15" s="1" t="s">
        <v>41</v>
      </c>
      <c r="G15" s="1" t="s">
        <v>19</v>
      </c>
      <c r="H15" s="2">
        <v>30000</v>
      </c>
      <c r="I15" s="2">
        <v>25268</v>
      </c>
      <c r="J15" s="28">
        <v>34871</v>
      </c>
      <c r="K15" s="2">
        <v>34871</v>
      </c>
      <c r="L15" s="10">
        <f t="shared" si="0"/>
        <v>4871</v>
      </c>
    </row>
    <row r="16" spans="1:12">
      <c r="A16" s="3">
        <v>41599</v>
      </c>
      <c r="B16" s="1" t="s">
        <v>71</v>
      </c>
      <c r="C16" s="1" t="s">
        <v>72</v>
      </c>
      <c r="D16" s="1" t="s">
        <v>73</v>
      </c>
      <c r="E16" s="1" t="s">
        <v>74</v>
      </c>
      <c r="F16" s="1" t="s">
        <v>66</v>
      </c>
      <c r="G16" s="1" t="s">
        <v>19</v>
      </c>
      <c r="H16" s="2">
        <v>36000</v>
      </c>
      <c r="I16" s="2">
        <v>39199</v>
      </c>
      <c r="J16" s="28">
        <v>45000</v>
      </c>
      <c r="K16" s="2">
        <v>45000</v>
      </c>
      <c r="L16" s="10">
        <f t="shared" si="0"/>
        <v>9000</v>
      </c>
    </row>
    <row r="17" spans="1:12">
      <c r="A17" s="3">
        <v>41600</v>
      </c>
      <c r="B17" s="1" t="s">
        <v>75</v>
      </c>
      <c r="C17" s="1" t="s">
        <v>76</v>
      </c>
      <c r="D17" s="1" t="s">
        <v>77</v>
      </c>
      <c r="E17" s="1" t="s">
        <v>78</v>
      </c>
      <c r="F17" s="1" t="s">
        <v>79</v>
      </c>
      <c r="G17" s="1" t="s">
        <v>19</v>
      </c>
      <c r="H17" s="2">
        <v>50918</v>
      </c>
      <c r="I17" s="2">
        <v>41159</v>
      </c>
      <c r="J17" s="28">
        <v>55490</v>
      </c>
      <c r="K17" s="2">
        <v>55490</v>
      </c>
      <c r="L17" s="10">
        <f t="shared" si="0"/>
        <v>4572</v>
      </c>
    </row>
    <row r="18" spans="1:12">
      <c r="A18" s="3">
        <v>41604</v>
      </c>
      <c r="B18" s="1" t="s">
        <v>80</v>
      </c>
      <c r="C18" s="1" t="s">
        <v>81</v>
      </c>
      <c r="D18" s="1" t="s">
        <v>40</v>
      </c>
      <c r="E18" s="1" t="s">
        <v>82</v>
      </c>
      <c r="F18" s="1" t="s">
        <v>41</v>
      </c>
      <c r="G18" s="1" t="s">
        <v>46</v>
      </c>
      <c r="H18" s="2">
        <v>29585</v>
      </c>
      <c r="I18" s="2">
        <v>25268</v>
      </c>
      <c r="J18" s="28">
        <v>29585</v>
      </c>
      <c r="K18" s="2">
        <v>29585</v>
      </c>
      <c r="L18" s="10">
        <f t="shared" si="0"/>
        <v>0</v>
      </c>
    </row>
    <row r="19" spans="1:12">
      <c r="A19" s="3">
        <v>41605</v>
      </c>
      <c r="B19" s="1" t="s">
        <v>86</v>
      </c>
      <c r="C19" s="1" t="s">
        <v>87</v>
      </c>
      <c r="D19" s="1" t="s">
        <v>40</v>
      </c>
      <c r="E19" s="1" t="s">
        <v>88</v>
      </c>
      <c r="F19" s="1" t="s">
        <v>41</v>
      </c>
      <c r="G19" s="1" t="s">
        <v>46</v>
      </c>
      <c r="H19" s="2">
        <v>12887</v>
      </c>
      <c r="I19" s="2">
        <v>25268</v>
      </c>
      <c r="J19" s="28">
        <v>32000</v>
      </c>
      <c r="K19" s="2">
        <v>25774</v>
      </c>
      <c r="L19" s="10">
        <f t="shared" si="0"/>
        <v>12887</v>
      </c>
    </row>
    <row r="20" spans="1:12">
      <c r="A20" s="3">
        <v>41610</v>
      </c>
      <c r="B20" s="1" t="s">
        <v>61</v>
      </c>
      <c r="C20" s="1" t="s">
        <v>89</v>
      </c>
      <c r="D20" s="1" t="s">
        <v>90</v>
      </c>
      <c r="E20" s="1" t="s">
        <v>91</v>
      </c>
      <c r="F20" s="1" t="s">
        <v>92</v>
      </c>
      <c r="G20" s="1" t="s">
        <v>46</v>
      </c>
      <c r="H20" s="2">
        <v>56259</v>
      </c>
      <c r="I20" s="2">
        <v>55156</v>
      </c>
      <c r="J20" s="28">
        <v>70849</v>
      </c>
      <c r="K20" s="2">
        <v>58553</v>
      </c>
      <c r="L20" s="10">
        <f t="shared" si="0"/>
        <v>2294</v>
      </c>
    </row>
    <row r="21" spans="1:12" s="17" customFormat="1" thickBot="1">
      <c r="A21" s="13"/>
      <c r="B21" s="14"/>
      <c r="C21" s="14"/>
      <c r="D21" s="14"/>
      <c r="E21" s="14"/>
      <c r="F21" s="14"/>
      <c r="G21" s="14"/>
      <c r="H21" s="15"/>
      <c r="I21" s="15"/>
      <c r="J21" s="29"/>
      <c r="K21" s="16" t="s">
        <v>20</v>
      </c>
      <c r="L21" s="18">
        <f>SUM(L8:L20)</f>
        <v>81277</v>
      </c>
    </row>
    <row r="22" spans="1:12" ht="15" thickBot="1"/>
    <row r="23" spans="1:12" ht="16" thickBot="1">
      <c r="A23" s="44" t="s">
        <v>12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6"/>
    </row>
    <row r="24" spans="1:12">
      <c r="A24" s="5"/>
      <c r="B24" s="6"/>
      <c r="C24" s="6"/>
      <c r="D24" s="6"/>
      <c r="E24" s="6"/>
      <c r="F24" s="6"/>
      <c r="G24" s="6"/>
      <c r="H24" s="6" t="s">
        <v>14</v>
      </c>
      <c r="I24" s="6"/>
      <c r="J24" s="25"/>
      <c r="K24" s="6"/>
      <c r="L24" s="7"/>
    </row>
    <row r="25" spans="1:12">
      <c r="A25" s="8" t="s">
        <v>0</v>
      </c>
      <c r="B25" s="4"/>
      <c r="C25" s="4"/>
      <c r="D25" s="4"/>
      <c r="E25" s="4"/>
      <c r="F25" s="4"/>
      <c r="G25" s="4" t="s">
        <v>13</v>
      </c>
      <c r="H25" s="4" t="s">
        <v>13</v>
      </c>
      <c r="I25" s="4" t="s">
        <v>15</v>
      </c>
      <c r="J25" s="26" t="s">
        <v>21</v>
      </c>
      <c r="K25" s="4" t="s">
        <v>17</v>
      </c>
      <c r="L25" s="9"/>
    </row>
    <row r="26" spans="1:12">
      <c r="A26" s="21" t="s">
        <v>1</v>
      </c>
      <c r="B26" s="22" t="s">
        <v>2</v>
      </c>
      <c r="C26" s="22" t="s">
        <v>3</v>
      </c>
      <c r="D26" s="22" t="s">
        <v>4</v>
      </c>
      <c r="E26" s="22" t="s">
        <v>5</v>
      </c>
      <c r="F26" s="22" t="s">
        <v>6</v>
      </c>
      <c r="G26" s="22" t="s">
        <v>18</v>
      </c>
      <c r="H26" s="22" t="s">
        <v>7</v>
      </c>
      <c r="I26" s="22" t="s">
        <v>16</v>
      </c>
      <c r="J26" s="27" t="s">
        <v>7</v>
      </c>
      <c r="K26" s="22" t="s">
        <v>7</v>
      </c>
      <c r="L26" s="23" t="s">
        <v>8</v>
      </c>
    </row>
    <row r="27" spans="1:12" s="20" customFormat="1">
      <c r="A27" s="3">
        <v>41591</v>
      </c>
      <c r="B27" s="1" t="s">
        <v>51</v>
      </c>
      <c r="C27" s="1" t="s">
        <v>52</v>
      </c>
      <c r="D27" s="1" t="s">
        <v>53</v>
      </c>
      <c r="E27" s="1" t="s">
        <v>55</v>
      </c>
      <c r="F27" s="1" t="s">
        <v>54</v>
      </c>
      <c r="G27" s="1" t="s">
        <v>46</v>
      </c>
      <c r="H27" s="2">
        <v>54652</v>
      </c>
      <c r="I27" s="2">
        <v>52530</v>
      </c>
      <c r="J27" s="28">
        <v>68032</v>
      </c>
      <c r="K27" s="2">
        <v>60114</v>
      </c>
      <c r="L27" s="24">
        <f>SUM(K27-H27)</f>
        <v>5462</v>
      </c>
    </row>
    <row r="28" spans="1:12" s="20" customFormat="1">
      <c r="A28" s="3">
        <v>41605</v>
      </c>
      <c r="B28" s="1" t="s">
        <v>83</v>
      </c>
      <c r="C28" s="1"/>
      <c r="D28" s="1" t="s">
        <v>84</v>
      </c>
      <c r="E28" s="1" t="s">
        <v>85</v>
      </c>
      <c r="F28" s="1" t="s">
        <v>33</v>
      </c>
      <c r="G28" s="1"/>
      <c r="H28" s="2">
        <v>35554</v>
      </c>
      <c r="I28" s="2">
        <v>35554</v>
      </c>
      <c r="J28" s="28">
        <v>49067</v>
      </c>
      <c r="K28" s="2">
        <v>49067</v>
      </c>
      <c r="L28" s="24">
        <f>SUM(K28-H28)</f>
        <v>13513</v>
      </c>
    </row>
    <row r="29" spans="1:12" ht="15" thickBot="1">
      <c r="A29" s="35"/>
      <c r="B29" s="36"/>
      <c r="C29" s="36"/>
      <c r="D29" s="32"/>
      <c r="E29" s="32"/>
      <c r="F29" s="32"/>
      <c r="G29" s="32"/>
      <c r="H29" s="32"/>
      <c r="I29" s="32"/>
      <c r="J29" s="33"/>
      <c r="K29" s="34" t="s">
        <v>20</v>
      </c>
      <c r="L29" s="19">
        <f>SUM(L27:L28)</f>
        <v>18975</v>
      </c>
    </row>
    <row r="30" spans="1:12" s="20" customFormat="1">
      <c r="A30" s="37" t="s">
        <v>56</v>
      </c>
      <c r="B30" s="37"/>
      <c r="C30" s="37"/>
      <c r="D30" s="11"/>
      <c r="E30" s="11"/>
      <c r="F30" s="11"/>
      <c r="G30" s="11"/>
      <c r="H30" s="11"/>
      <c r="I30" s="11"/>
      <c r="J30" s="31"/>
      <c r="K30" s="11"/>
      <c r="L30" s="11"/>
    </row>
  </sheetData>
  <sortState ref="A8:L56">
    <sortCondition ref="A8:A56"/>
  </sortState>
  <mergeCells count="7">
    <mergeCell ref="A29:C29"/>
    <mergeCell ref="A30:C30"/>
    <mergeCell ref="A1:L1"/>
    <mergeCell ref="A2:L2"/>
    <mergeCell ref="A3:L3"/>
    <mergeCell ref="A4:L4"/>
    <mergeCell ref="A23:L23"/>
  </mergeCells>
  <printOptions gridLines="1"/>
  <pageMargins left="0.1" right="0.1" top="0" bottom="0" header="0.3" footer="0.3"/>
  <pageSetup scale="9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65D91F5-1926-44F0-A0D8-D488B41B7192}"/>
</file>

<file path=customXml/itemProps2.xml><?xml version="1.0" encoding="utf-8"?>
<ds:datastoreItem xmlns:ds="http://schemas.openxmlformats.org/officeDocument/2006/customXml" ds:itemID="{7D69F53E-7517-41A8-884B-C27ADE0DD11C}"/>
</file>

<file path=customXml/itemProps3.xml><?xml version="1.0" encoding="utf-8"?>
<ds:datastoreItem xmlns:ds="http://schemas.openxmlformats.org/officeDocument/2006/customXml" ds:itemID="{CBBED250-F590-4EAE-A596-DEB8978BA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AR-Dept of Finance &amp; 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Camille Cooper</dc:creator>
  <cp:lastModifiedBy>Linda Hill</cp:lastModifiedBy>
  <cp:lastPrinted>2013-12-11T13:25:17Z</cp:lastPrinted>
  <dcterms:created xsi:type="dcterms:W3CDTF">2008-12-04T15:05:15Z</dcterms:created>
  <dcterms:modified xsi:type="dcterms:W3CDTF">2013-12-11T13:25:58Z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2533400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